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4735" windowHeight="12210"/>
  </bookViews>
  <sheets>
    <sheet name="на 01.07.23" sheetId="2" r:id="rId1"/>
  </sheets>
  <definedNames>
    <definedName name="_xlnm._FilterDatabase" localSheetId="0" hidden="1">'на 01.07.23'!$A$7:$L$22</definedName>
    <definedName name="_xlnm.Print_Titles" localSheetId="0">'на 01.07.23'!$3:$4</definedName>
  </definedNames>
  <calcPr calcId="125725"/>
</workbook>
</file>

<file path=xl/calcChain.xml><?xml version="1.0" encoding="utf-8"?>
<calcChain xmlns="http://schemas.openxmlformats.org/spreadsheetml/2006/main">
  <c r="D8" i="2"/>
  <c r="E8"/>
  <c r="F8"/>
  <c r="G8"/>
  <c r="G7" s="1"/>
  <c r="G6" s="1"/>
  <c r="G5" s="1"/>
  <c r="H8"/>
  <c r="I8"/>
  <c r="J8"/>
  <c r="C8"/>
  <c r="C7" s="1"/>
  <c r="C6" s="1"/>
  <c r="C5" s="1"/>
  <c r="E11"/>
  <c r="K11" s="1"/>
  <c r="E10"/>
  <c r="K10" s="1"/>
  <c r="E9"/>
  <c r="K9" s="1"/>
  <c r="C10"/>
  <c r="K15"/>
  <c r="F7"/>
  <c r="F6" s="1"/>
  <c r="F5" s="1"/>
  <c r="E7"/>
  <c r="E6" s="1"/>
  <c r="E5" s="1"/>
  <c r="H7"/>
  <c r="H6" s="1"/>
  <c r="H5" s="1"/>
  <c r="D7"/>
  <c r="D6" s="1"/>
  <c r="D5" s="1"/>
  <c r="J6"/>
  <c r="J5" s="1"/>
  <c r="K8" l="1"/>
  <c r="I7"/>
  <c r="K7" s="1"/>
  <c r="I6" l="1"/>
  <c r="K6" s="1"/>
  <c r="I5" l="1"/>
  <c r="K5" s="1"/>
  <c r="L5"/>
</calcChain>
</file>

<file path=xl/sharedStrings.xml><?xml version="1.0" encoding="utf-8"?>
<sst xmlns="http://schemas.openxmlformats.org/spreadsheetml/2006/main" count="38" uniqueCount="31">
  <si>
    <t>Код ЭК</t>
  </si>
  <si>
    <t>Наименование    бюджетной классифкации (раздел, подраздел, целевая статья, вид расходов, КОСГУ)</t>
  </si>
  <si>
    <t>Кассовый план                     (целых ед.)</t>
  </si>
  <si>
    <t>Кассовое исполнение (целых ед.)</t>
  </si>
  <si>
    <t xml:space="preserve">% исполнения </t>
  </si>
  <si>
    <t>всего</t>
  </si>
  <si>
    <t>в т.ч. средства вышестоящих бюджетов</t>
  </si>
  <si>
    <t>к утвержден-ному плану</t>
  </si>
  <si>
    <t>к кассовому плану</t>
  </si>
  <si>
    <t>ВСЕГО</t>
  </si>
  <si>
    <t>129.213</t>
  </si>
  <si>
    <t>Начисления на оплату труда</t>
  </si>
  <si>
    <t>Иные выплаты персоналу муниципальных органов, за исключением фонда оплаты труда</t>
  </si>
  <si>
    <t>122.212</t>
  </si>
  <si>
    <t>Прочие выплаты</t>
  </si>
  <si>
    <t>244.226</t>
  </si>
  <si>
    <t>244.340</t>
  </si>
  <si>
    <t>Увеличение стоимости материальных запасов</t>
  </si>
  <si>
    <t xml:space="preserve">Прочие услуги  </t>
  </si>
  <si>
    <t xml:space="preserve">242   </t>
  </si>
  <si>
    <t>Субсидии некоммерческим организациям(166)</t>
  </si>
  <si>
    <t>908.0107.9900004590 Обеспечение проведения выборов и референдумов</t>
  </si>
  <si>
    <t>Закупка товаров, работ и услуг для обеспечения государственных (муниципальных) нужд</t>
  </si>
  <si>
    <t>Прочие работы, услуги</t>
  </si>
  <si>
    <t>тыс.руб.</t>
  </si>
  <si>
    <t xml:space="preserve">Уточненные бюджетные ассигнования  на год (целых ед.) </t>
  </si>
  <si>
    <t>908 Территориальная избирательная комиссия Автозаводского района города Тольятти</t>
  </si>
  <si>
    <t>Утвержденные бюджетные ассигнования  на год (целых ед.) по Решению Думы от 04.06.2025г. № 569</t>
  </si>
  <si>
    <t>ОТЧЕТ ОБ ИСПОЛНЕНИИ БЮДЖЕТНОЙ СМЕТЫ ГРБС - ТЕРРИТОРИАЛЬНАЯ ИЗБИРАТЕЛЬНАЯ КОМИССИЯ АВТОЗАВОДСКОГО РАЙОНА  ГОРОДА ТОЛЬЯТТИ САМАРСКОЙ ОБЛАСТИ                          НА 01.10.2025 ГОДА</t>
  </si>
  <si>
    <t>244.222</t>
  </si>
  <si>
    <t>Транспортные услуги</t>
  </si>
</sst>
</file>

<file path=xl/styles.xml><?xml version="1.0" encoding="utf-8"?>
<styleSheet xmlns="http://schemas.openxmlformats.org/spreadsheetml/2006/main">
  <numFmts count="2">
    <numFmt numFmtId="164" formatCode="#,##0_р_."/>
    <numFmt numFmtId="165" formatCode="#,##0.0_р_."/>
  </numFmts>
  <fonts count="5">
    <font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wrapText="1"/>
    </xf>
    <xf numFmtId="0" fontId="4" fillId="0" borderId="1" xfId="0" applyFont="1" applyFill="1" applyBorder="1"/>
    <xf numFmtId="164" fontId="4" fillId="0" borderId="6" xfId="0" applyNumberFormat="1" applyFont="1" applyFill="1" applyBorder="1" applyAlignment="1"/>
    <xf numFmtId="164" fontId="4" fillId="0" borderId="7" xfId="0" applyNumberFormat="1" applyFont="1" applyFill="1" applyBorder="1" applyAlignment="1">
      <alignment horizontal="right"/>
    </xf>
    <xf numFmtId="49" fontId="4" fillId="0" borderId="8" xfId="0" applyNumberFormat="1" applyFont="1" applyFill="1" applyBorder="1" applyAlignment="1">
      <alignment horizontal="center" wrapText="1"/>
    </xf>
    <xf numFmtId="164" fontId="4" fillId="0" borderId="10" xfId="0" applyNumberFormat="1" applyFont="1" applyFill="1" applyBorder="1" applyAlignment="1">
      <alignment horizontal="right"/>
    </xf>
    <xf numFmtId="0" fontId="4" fillId="0" borderId="0" xfId="0" applyFont="1" applyFill="1"/>
    <xf numFmtId="164" fontId="3" fillId="0" borderId="7" xfId="0" applyNumberFormat="1" applyFont="1" applyFill="1" applyBorder="1" applyAlignment="1">
      <alignment horizontal="right"/>
    </xf>
    <xf numFmtId="164" fontId="3" fillId="0" borderId="11" xfId="0" applyNumberFormat="1" applyFont="1" applyFill="1" applyBorder="1" applyAlignment="1">
      <alignment horizontal="right"/>
    </xf>
    <xf numFmtId="164" fontId="4" fillId="0" borderId="11" xfId="0" applyNumberFormat="1" applyFont="1" applyFill="1" applyBorder="1" applyAlignment="1">
      <alignment horizontal="right"/>
    </xf>
    <xf numFmtId="164" fontId="3" fillId="0" borderId="0" xfId="0" applyNumberFormat="1" applyFont="1" applyFill="1"/>
    <xf numFmtId="49" fontId="3" fillId="0" borderId="8" xfId="0" applyNumberFormat="1" applyFont="1" applyFill="1" applyBorder="1" applyAlignment="1">
      <alignment horizontal="center" wrapText="1"/>
    </xf>
    <xf numFmtId="49" fontId="3" fillId="0" borderId="13" xfId="0" applyNumberFormat="1" applyFont="1" applyFill="1" applyBorder="1" applyAlignment="1">
      <alignment horizontal="left" wrapText="1"/>
    </xf>
    <xf numFmtId="164" fontId="3" fillId="0" borderId="2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49" fontId="4" fillId="0" borderId="2" xfId="0" applyNumberFormat="1" applyFont="1" applyFill="1" applyBorder="1" applyAlignment="1">
      <alignment horizontal="center" wrapText="1"/>
    </xf>
    <xf numFmtId="49" fontId="4" fillId="0" borderId="8" xfId="0" applyNumberFormat="1" applyFont="1" applyFill="1" applyBorder="1" applyAlignment="1">
      <alignment horizontal="left" wrapText="1"/>
    </xf>
    <xf numFmtId="49" fontId="3" fillId="0" borderId="8" xfId="0" applyNumberFormat="1" applyFont="1" applyFill="1" applyBorder="1" applyAlignment="1">
      <alignment horizontal="left" wrapText="1"/>
    </xf>
    <xf numFmtId="164" fontId="4" fillId="0" borderId="8" xfId="0" applyNumberFormat="1" applyFont="1" applyFill="1" applyBorder="1" applyAlignment="1">
      <alignment horizontal="right"/>
    </xf>
    <xf numFmtId="164" fontId="3" fillId="0" borderId="14" xfId="0" applyNumberFormat="1" applyFont="1" applyFill="1" applyBorder="1" applyAlignment="1">
      <alignment horizontal="right"/>
    </xf>
    <xf numFmtId="49" fontId="4" fillId="0" borderId="15" xfId="0" applyNumberFormat="1" applyFont="1" applyFill="1" applyBorder="1" applyAlignment="1">
      <alignment horizontal="left" wrapText="1"/>
    </xf>
    <xf numFmtId="49" fontId="3" fillId="0" borderId="11" xfId="0" applyNumberFormat="1" applyFont="1" applyFill="1" applyBorder="1" applyAlignment="1">
      <alignment horizontal="center" wrapText="1"/>
    </xf>
    <xf numFmtId="49" fontId="3" fillId="0" borderId="16" xfId="0" applyNumberFormat="1" applyFont="1" applyFill="1" applyBorder="1" applyAlignment="1">
      <alignment horizontal="left" wrapText="1"/>
    </xf>
    <xf numFmtId="164" fontId="3" fillId="0" borderId="1" xfId="0" applyNumberFormat="1" applyFont="1" applyFill="1" applyBorder="1" applyAlignment="1">
      <alignment horizontal="right"/>
    </xf>
    <xf numFmtId="49" fontId="3" fillId="0" borderId="16" xfId="0" applyNumberFormat="1" applyFont="1" applyFill="1" applyBorder="1" applyAlignment="1">
      <alignment horizontal="center" wrapText="1"/>
    </xf>
    <xf numFmtId="164" fontId="3" fillId="0" borderId="17" xfId="0" applyNumberFormat="1" applyFont="1" applyFill="1" applyBorder="1" applyAlignment="1">
      <alignment horizontal="right"/>
    </xf>
    <xf numFmtId="164" fontId="4" fillId="0" borderId="17" xfId="0" applyNumberFormat="1" applyFont="1" applyFill="1" applyBorder="1" applyAlignment="1">
      <alignment horizontal="right"/>
    </xf>
    <xf numFmtId="0" fontId="3" fillId="0" borderId="17" xfId="0" applyFont="1" applyFill="1" applyBorder="1"/>
    <xf numFmtId="0" fontId="4" fillId="0" borderId="0" xfId="0" applyFont="1" applyFill="1" applyAlignment="1"/>
    <xf numFmtId="49" fontId="3" fillId="0" borderId="0" xfId="1" applyNumberFormat="1" applyFont="1" applyFill="1"/>
    <xf numFmtId="0" fontId="4" fillId="0" borderId="0" xfId="1" applyFont="1" applyFill="1"/>
    <xf numFmtId="49" fontId="4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wrapText="1"/>
    </xf>
    <xf numFmtId="2" fontId="4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left" vertical="center" wrapText="1"/>
    </xf>
    <xf numFmtId="164" fontId="4" fillId="2" borderId="18" xfId="0" applyNumberFormat="1" applyFont="1" applyFill="1" applyBorder="1" applyAlignment="1">
      <alignment horizontal="right"/>
    </xf>
    <xf numFmtId="49" fontId="3" fillId="0" borderId="14" xfId="0" applyNumberFormat="1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left" vertical="center" wrapText="1"/>
    </xf>
    <xf numFmtId="164" fontId="3" fillId="0" borderId="8" xfId="0" applyNumberFormat="1" applyFont="1" applyFill="1" applyBorder="1" applyAlignment="1">
      <alignment horizontal="right"/>
    </xf>
    <xf numFmtId="0" fontId="3" fillId="0" borderId="16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right"/>
    </xf>
    <xf numFmtId="165" fontId="4" fillId="0" borderId="8" xfId="0" applyNumberFormat="1" applyFont="1" applyFill="1" applyBorder="1" applyAlignment="1">
      <alignment horizontal="right"/>
    </xf>
    <xf numFmtId="165" fontId="4" fillId="2" borderId="18" xfId="0" applyNumberFormat="1" applyFont="1" applyFill="1" applyBorder="1" applyAlignment="1">
      <alignment horizontal="right"/>
    </xf>
    <xf numFmtId="165" fontId="4" fillId="0" borderId="6" xfId="0" applyNumberFormat="1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раздел 1 и 2 +СМИ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7" sqref="I17"/>
    </sheetView>
  </sheetViews>
  <sheetFormatPr defaultRowHeight="11.25"/>
  <cols>
    <col min="1" max="1" width="6.7109375" style="1" customWidth="1"/>
    <col min="2" max="2" width="36.85546875" style="1" customWidth="1"/>
    <col min="3" max="3" width="11.140625" style="1" customWidth="1"/>
    <col min="4" max="4" width="11.7109375" style="41" customWidth="1"/>
    <col min="5" max="5" width="14" style="1" customWidth="1"/>
    <col min="6" max="6" width="11.140625" style="41" customWidth="1"/>
    <col min="7" max="7" width="10" style="1" customWidth="1"/>
    <col min="8" max="8" width="11.42578125" style="41" customWidth="1"/>
    <col min="9" max="9" width="10.7109375" style="1" bestFit="1" customWidth="1"/>
    <col min="10" max="10" width="11.42578125" style="1" customWidth="1"/>
    <col min="11" max="11" width="11.140625" style="1" customWidth="1"/>
    <col min="12" max="12" width="10.5703125" style="1" customWidth="1"/>
    <col min="13" max="13" width="14" style="1" hidden="1" customWidth="1"/>
    <col min="14" max="15" width="0" style="1" hidden="1" customWidth="1"/>
    <col min="16" max="16384" width="9.140625" style="1"/>
  </cols>
  <sheetData>
    <row r="1" spans="1:13" ht="42" customHeight="1">
      <c r="A1" s="57" t="s">
        <v>28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3" ht="12" thickBot="1">
      <c r="A2" s="2"/>
      <c r="B2" s="2"/>
      <c r="C2" s="2"/>
      <c r="D2" s="3"/>
      <c r="E2" s="2"/>
      <c r="F2" s="3"/>
      <c r="G2" s="2"/>
      <c r="H2" s="3"/>
      <c r="I2" s="2"/>
      <c r="J2" s="2"/>
      <c r="K2" s="2"/>
      <c r="L2" s="50" t="s">
        <v>24</v>
      </c>
    </row>
    <row r="3" spans="1:13" ht="57.75" customHeight="1" thickTop="1">
      <c r="A3" s="58" t="s">
        <v>0</v>
      </c>
      <c r="B3" s="60" t="s">
        <v>1</v>
      </c>
      <c r="C3" s="60" t="s">
        <v>27</v>
      </c>
      <c r="D3" s="60"/>
      <c r="E3" s="60" t="s">
        <v>25</v>
      </c>
      <c r="F3" s="60"/>
      <c r="G3" s="60" t="s">
        <v>2</v>
      </c>
      <c r="H3" s="60"/>
      <c r="I3" s="60" t="s">
        <v>3</v>
      </c>
      <c r="J3" s="60"/>
      <c r="K3" s="62" t="s">
        <v>4</v>
      </c>
      <c r="L3" s="63"/>
    </row>
    <row r="4" spans="1:13" ht="34.5" thickBot="1">
      <c r="A4" s="59"/>
      <c r="B4" s="61"/>
      <c r="C4" s="51" t="s">
        <v>5</v>
      </c>
      <c r="D4" s="51" t="s">
        <v>6</v>
      </c>
      <c r="E4" s="51" t="s">
        <v>5</v>
      </c>
      <c r="F4" s="51" t="s">
        <v>6</v>
      </c>
      <c r="G4" s="51" t="s">
        <v>5</v>
      </c>
      <c r="H4" s="51" t="s">
        <v>6</v>
      </c>
      <c r="I4" s="51" t="s">
        <v>5</v>
      </c>
      <c r="J4" s="51" t="s">
        <v>6</v>
      </c>
      <c r="K4" s="51" t="s">
        <v>7</v>
      </c>
      <c r="L4" s="4" t="s">
        <v>8</v>
      </c>
    </row>
    <row r="5" spans="1:13" ht="23.25" customHeight="1" thickTop="1" thickBot="1">
      <c r="A5" s="49"/>
      <c r="B5" s="5" t="s">
        <v>9</v>
      </c>
      <c r="C5" s="6">
        <f>C6</f>
        <v>4037.80008</v>
      </c>
      <c r="D5" s="6">
        <f t="shared" ref="D5:L5" si="0">D6</f>
        <v>0</v>
      </c>
      <c r="E5" s="6">
        <f t="shared" si="0"/>
        <v>4037.80008</v>
      </c>
      <c r="F5" s="6">
        <f t="shared" si="0"/>
        <v>0</v>
      </c>
      <c r="G5" s="6">
        <f t="shared" si="0"/>
        <v>4038</v>
      </c>
      <c r="H5" s="6">
        <f t="shared" si="0"/>
        <v>0</v>
      </c>
      <c r="I5" s="6">
        <f t="shared" si="0"/>
        <v>4038</v>
      </c>
      <c r="J5" s="6">
        <f t="shared" si="0"/>
        <v>0</v>
      </c>
      <c r="K5" s="55">
        <f t="shared" ref="K5:K7" si="1">I5/C5*100</f>
        <v>100.00495121095743</v>
      </c>
      <c r="L5" s="55">
        <f t="shared" si="0"/>
        <v>0</v>
      </c>
    </row>
    <row r="6" spans="1:13" ht="60" customHeight="1" thickTop="1">
      <c r="A6" s="42"/>
      <c r="B6" s="43" t="s">
        <v>26</v>
      </c>
      <c r="C6" s="44">
        <f t="shared" ref="C6:J7" si="2">C7</f>
        <v>4037.80008</v>
      </c>
      <c r="D6" s="44">
        <f t="shared" si="2"/>
        <v>0</v>
      </c>
      <c r="E6" s="44">
        <f t="shared" si="2"/>
        <v>4037.80008</v>
      </c>
      <c r="F6" s="44">
        <f t="shared" si="2"/>
        <v>0</v>
      </c>
      <c r="G6" s="44">
        <f t="shared" si="2"/>
        <v>4038</v>
      </c>
      <c r="H6" s="44">
        <f t="shared" si="2"/>
        <v>0</v>
      </c>
      <c r="I6" s="44">
        <f t="shared" si="2"/>
        <v>4038</v>
      </c>
      <c r="J6" s="44">
        <f t="shared" si="2"/>
        <v>0</v>
      </c>
      <c r="K6" s="54">
        <f t="shared" si="1"/>
        <v>100.00495121095743</v>
      </c>
      <c r="L6" s="54">
        <v>0</v>
      </c>
    </row>
    <row r="7" spans="1:13" ht="27.75" customHeight="1">
      <c r="A7" s="46"/>
      <c r="B7" s="47" t="s">
        <v>21</v>
      </c>
      <c r="C7" s="22">
        <f>C8</f>
        <v>4037.80008</v>
      </c>
      <c r="D7" s="22">
        <f t="shared" si="2"/>
        <v>0</v>
      </c>
      <c r="E7" s="22">
        <f t="shared" si="2"/>
        <v>4037.80008</v>
      </c>
      <c r="F7" s="22">
        <f t="shared" si="2"/>
        <v>0</v>
      </c>
      <c r="G7" s="22">
        <f t="shared" si="2"/>
        <v>4038</v>
      </c>
      <c r="H7" s="22">
        <f t="shared" si="2"/>
        <v>0</v>
      </c>
      <c r="I7" s="22">
        <f t="shared" si="2"/>
        <v>4038</v>
      </c>
      <c r="J7" s="22"/>
      <c r="K7" s="53">
        <f t="shared" si="1"/>
        <v>100.00495121095743</v>
      </c>
      <c r="L7" s="53">
        <v>0</v>
      </c>
    </row>
    <row r="8" spans="1:13" s="10" customFormat="1" ht="37.5" customHeight="1">
      <c r="A8" s="8"/>
      <c r="B8" s="20" t="s">
        <v>22</v>
      </c>
      <c r="C8" s="22">
        <f>SUM(C9:C11)</f>
        <v>4037.80008</v>
      </c>
      <c r="D8" s="22">
        <f t="shared" ref="D8:J8" si="3">SUM(D9:D11)</f>
        <v>0</v>
      </c>
      <c r="E8" s="22">
        <f t="shared" si="3"/>
        <v>4037.80008</v>
      </c>
      <c r="F8" s="22">
        <f t="shared" si="3"/>
        <v>0</v>
      </c>
      <c r="G8" s="22">
        <f t="shared" si="3"/>
        <v>4038</v>
      </c>
      <c r="H8" s="22">
        <f t="shared" si="3"/>
        <v>0</v>
      </c>
      <c r="I8" s="22">
        <f t="shared" si="3"/>
        <v>4038</v>
      </c>
      <c r="J8" s="22">
        <f t="shared" si="3"/>
        <v>0</v>
      </c>
      <c r="K8" s="53">
        <f>I8/C8*100</f>
        <v>100.00495121095743</v>
      </c>
      <c r="L8" s="53">
        <v>0</v>
      </c>
    </row>
    <row r="9" spans="1:13">
      <c r="A9" s="15" t="s">
        <v>29</v>
      </c>
      <c r="B9" s="21" t="s">
        <v>30</v>
      </c>
      <c r="C9" s="48">
        <v>116</v>
      </c>
      <c r="D9" s="48"/>
      <c r="E9" s="48">
        <f>C9</f>
        <v>116</v>
      </c>
      <c r="F9" s="48"/>
      <c r="G9" s="48">
        <v>116</v>
      </c>
      <c r="H9" s="48"/>
      <c r="I9" s="48">
        <v>116</v>
      </c>
      <c r="J9" s="22"/>
      <c r="K9" s="52">
        <f>I9/E9*100</f>
        <v>100</v>
      </c>
      <c r="L9" s="52">
        <v>0</v>
      </c>
    </row>
    <row r="10" spans="1:13">
      <c r="A10" s="15" t="s">
        <v>15</v>
      </c>
      <c r="B10" s="21" t="s">
        <v>23</v>
      </c>
      <c r="C10" s="48">
        <f>3937.80008-116</f>
        <v>3821.80008</v>
      </c>
      <c r="D10" s="48"/>
      <c r="E10" s="48">
        <f>C10</f>
        <v>3821.80008</v>
      </c>
      <c r="F10" s="48"/>
      <c r="G10" s="48">
        <v>3822</v>
      </c>
      <c r="H10" s="48"/>
      <c r="I10" s="48">
        <v>3822</v>
      </c>
      <c r="J10" s="22"/>
      <c r="K10" s="52">
        <f>I10/E10*100</f>
        <v>100.00523104285455</v>
      </c>
      <c r="L10" s="52">
        <v>0</v>
      </c>
    </row>
    <row r="11" spans="1:13" ht="12" thickBot="1">
      <c r="A11" s="25" t="s">
        <v>16</v>
      </c>
      <c r="B11" s="45" t="s">
        <v>17</v>
      </c>
      <c r="C11" s="12">
        <v>100</v>
      </c>
      <c r="D11" s="12"/>
      <c r="E11" s="12">
        <f>C11</f>
        <v>100</v>
      </c>
      <c r="F11" s="12"/>
      <c r="G11" s="12">
        <v>100</v>
      </c>
      <c r="H11" s="12"/>
      <c r="I11" s="12">
        <v>100</v>
      </c>
      <c r="J11" s="13"/>
      <c r="K11" s="56">
        <f>I11/E11*100</f>
        <v>100</v>
      </c>
      <c r="L11" s="56">
        <v>0</v>
      </c>
    </row>
    <row r="12" spans="1:13" ht="12" hidden="1" thickTop="1">
      <c r="A12" s="15" t="s">
        <v>10</v>
      </c>
      <c r="B12" s="16" t="s">
        <v>11</v>
      </c>
      <c r="C12" s="17"/>
      <c r="D12" s="17"/>
      <c r="E12" s="17"/>
      <c r="F12" s="17"/>
      <c r="G12" s="17"/>
      <c r="H12" s="17"/>
      <c r="I12" s="17"/>
      <c r="J12" s="17"/>
      <c r="K12" s="17"/>
      <c r="L12" s="18"/>
    </row>
    <row r="13" spans="1:13" s="10" customFormat="1" ht="21.75" hidden="1" thickTop="1">
      <c r="A13" s="19"/>
      <c r="B13" s="24" t="s">
        <v>12</v>
      </c>
      <c r="C13" s="7"/>
      <c r="D13" s="7"/>
      <c r="E13" s="7"/>
      <c r="F13" s="7"/>
      <c r="G13" s="7"/>
      <c r="H13" s="7"/>
      <c r="I13" s="7"/>
      <c r="J13" s="7"/>
      <c r="K13" s="7"/>
      <c r="L13" s="9"/>
    </row>
    <row r="14" spans="1:13" ht="12" hidden="1" thickTop="1">
      <c r="A14" s="15" t="s">
        <v>13</v>
      </c>
      <c r="B14" s="21" t="s">
        <v>14</v>
      </c>
      <c r="C14" s="17"/>
      <c r="D14" s="17"/>
      <c r="E14" s="17"/>
      <c r="F14" s="17"/>
      <c r="G14" s="17"/>
      <c r="H14" s="17"/>
      <c r="I14" s="17"/>
      <c r="J14" s="18"/>
      <c r="K14" s="17"/>
      <c r="L14" s="18"/>
    </row>
    <row r="15" spans="1:13" ht="12.75" hidden="1" thickTop="1" thickBot="1">
      <c r="A15" s="25" t="s">
        <v>15</v>
      </c>
      <c r="B15" s="26" t="s">
        <v>18</v>
      </c>
      <c r="C15" s="12"/>
      <c r="D15" s="27"/>
      <c r="E15" s="12"/>
      <c r="F15" s="27"/>
      <c r="G15" s="12"/>
      <c r="H15" s="27"/>
      <c r="I15" s="12"/>
      <c r="J15" s="27"/>
      <c r="K15" s="12" t="e">
        <f>I15/C15*100</f>
        <v>#DIV/0!</v>
      </c>
      <c r="L15" s="23"/>
    </row>
    <row r="16" spans="1:13" ht="12.75" hidden="1" thickTop="1" thickBot="1">
      <c r="A16" s="28" t="s">
        <v>19</v>
      </c>
      <c r="B16" s="26" t="s">
        <v>20</v>
      </c>
      <c r="C16" s="29"/>
      <c r="D16" s="29"/>
      <c r="E16" s="29"/>
      <c r="F16" s="29"/>
      <c r="G16" s="29"/>
      <c r="H16" s="29"/>
      <c r="I16" s="29"/>
      <c r="J16" s="30"/>
      <c r="K16" s="29"/>
      <c r="L16" s="11"/>
      <c r="M16" s="31"/>
    </row>
    <row r="17" spans="1:12" ht="12" thickTop="1">
      <c r="C17" s="14"/>
      <c r="D17" s="14"/>
      <c r="E17" s="14"/>
      <c r="F17" s="14"/>
      <c r="G17" s="14"/>
      <c r="H17" s="14"/>
      <c r="I17" s="14"/>
      <c r="J17" s="14"/>
    </row>
    <row r="18" spans="1:12" ht="9.75" customHeight="1">
      <c r="A18" s="10"/>
      <c r="B18" s="32"/>
      <c r="C18" s="32"/>
      <c r="D18" s="1"/>
      <c r="E18" s="32"/>
      <c r="F18" s="1"/>
      <c r="G18" s="32"/>
      <c r="H18" s="1"/>
      <c r="K18" s="10"/>
    </row>
    <row r="19" spans="1:12" hidden="1">
      <c r="A19" s="33"/>
      <c r="C19" s="34"/>
      <c r="D19" s="35"/>
      <c r="E19" s="35"/>
      <c r="F19" s="35"/>
      <c r="G19" s="36"/>
      <c r="H19" s="37"/>
      <c r="I19" s="38"/>
      <c r="J19" s="37"/>
      <c r="K19" s="39"/>
      <c r="L19" s="37"/>
    </row>
    <row r="20" spans="1:12" hidden="1">
      <c r="D20" s="1"/>
      <c r="F20" s="1"/>
      <c r="H20" s="1"/>
      <c r="L20" s="40"/>
    </row>
    <row r="21" spans="1:12">
      <c r="D21" s="1"/>
      <c r="F21" s="1"/>
      <c r="H21" s="1"/>
      <c r="L21" s="40"/>
    </row>
    <row r="22" spans="1:12">
      <c r="D22" s="1"/>
      <c r="F22" s="1"/>
      <c r="H22" s="1"/>
      <c r="L22" s="40"/>
    </row>
  </sheetData>
  <autoFilter ref="A7:L22"/>
  <mergeCells count="8">
    <mergeCell ref="A1:L1"/>
    <mergeCell ref="A3:A4"/>
    <mergeCell ref="B3:B4"/>
    <mergeCell ref="C3:D3"/>
    <mergeCell ref="E3:F3"/>
    <mergeCell ref="G3:H3"/>
    <mergeCell ref="I3:J3"/>
    <mergeCell ref="K3:L3"/>
  </mergeCells>
  <pageMargins left="0.39370078740157483" right="0" top="0.98425196850393704" bottom="0.59055118110236227" header="0.51181102362204722" footer="0.51181102362204722"/>
  <pageSetup paperSize="9" scale="9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01.07.23</vt:lpstr>
      <vt:lpstr>'на 01.07.23'!Заголовки_для_печати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loskutnikova.ev</cp:lastModifiedBy>
  <cp:lastPrinted>2025-07-11T06:11:37Z</cp:lastPrinted>
  <dcterms:created xsi:type="dcterms:W3CDTF">2018-10-31T11:01:18Z</dcterms:created>
  <dcterms:modified xsi:type="dcterms:W3CDTF">2025-10-10T11:39:28Z</dcterms:modified>
</cp:coreProperties>
</file>