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52C7B326-C02F-4F99-B9A9-5962FB3C0B02}" xr6:coauthVersionLast="45" xr6:coauthVersionMax="45" xr10:uidLastSave="{00000000-0000-0000-0000-000000000000}"/>
  <bookViews>
    <workbookView xWindow="0" yWindow="195" windowWidth="15360" windowHeight="11385" xr2:uid="{00000000-000D-0000-FFFF-FFFF00000000}"/>
  </bookViews>
  <sheets>
    <sheet name="Лист1" sheetId="4" r:id="rId1"/>
  </sheets>
  <definedNames>
    <definedName name="_xlnm.Print_Area" localSheetId="0">Лист1!$A$1:$O$19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4" l="1"/>
  <c r="E18" i="4" s="1"/>
  <c r="E14" i="4"/>
  <c r="E16" i="4" l="1"/>
  <c r="E17" i="4" s="1"/>
  <c r="D15" i="4"/>
  <c r="F15" i="4"/>
  <c r="F18" i="4" s="1"/>
  <c r="G15" i="4"/>
  <c r="H15" i="4"/>
  <c r="I15" i="4"/>
  <c r="J15" i="4"/>
  <c r="J18" i="4" s="1"/>
  <c r="K15" i="4"/>
  <c r="L15" i="4"/>
  <c r="M15" i="4"/>
  <c r="N15" i="4"/>
  <c r="N18" i="4" s="1"/>
  <c r="O15" i="4"/>
  <c r="D18" i="4"/>
  <c r="G18" i="4"/>
  <c r="H18" i="4"/>
  <c r="I18" i="4"/>
  <c r="K18" i="4"/>
  <c r="L18" i="4"/>
  <c r="M18" i="4"/>
  <c r="O18" i="4"/>
  <c r="C16" i="4"/>
  <c r="C15" i="4"/>
  <c r="C18" i="4" s="1"/>
  <c r="F14" i="4"/>
  <c r="G14" i="4"/>
  <c r="G16" i="4" s="1"/>
  <c r="H14" i="4"/>
  <c r="H16" i="4" s="1"/>
  <c r="H17" i="4" s="1"/>
  <c r="I14" i="4"/>
  <c r="J14" i="4"/>
  <c r="K14" i="4"/>
  <c r="K16" i="4" s="1"/>
  <c r="L14" i="4"/>
  <c r="L16" i="4" s="1"/>
  <c r="L17" i="4" s="1"/>
  <c r="M14" i="4"/>
  <c r="N14" i="4"/>
  <c r="O14" i="4"/>
  <c r="D14" i="4"/>
  <c r="C14" i="4"/>
  <c r="C17" i="4" s="1"/>
  <c r="M17" i="4" l="1"/>
  <c r="I17" i="4"/>
  <c r="N17" i="4"/>
  <c r="O16" i="4"/>
  <c r="O17" i="4" s="1"/>
  <c r="K17" i="4"/>
  <c r="G17" i="4"/>
  <c r="N16" i="4"/>
  <c r="J16" i="4"/>
  <c r="J17" i="4" s="1"/>
  <c r="F16" i="4"/>
  <c r="F17" i="4" s="1"/>
  <c r="M16" i="4"/>
  <c r="I16" i="4"/>
  <c r="D16" i="4"/>
  <c r="D17" i="4" s="1"/>
</calcChain>
</file>

<file path=xl/sharedStrings.xml><?xml version="1.0" encoding="utf-8"?>
<sst xmlns="http://schemas.openxmlformats.org/spreadsheetml/2006/main" count="35" uniqueCount="32">
  <si>
    <t>п/п</t>
  </si>
  <si>
    <t>Наименование работ по содержанию общего имущества МКД</t>
  </si>
  <si>
    <t>Дома свыше 12 эт., с 2 лифтами, мусоро-проводом, СДУ и ППА,  эл .плитами</t>
  </si>
  <si>
    <t>Дома от 5 до 12 эт., с лифтом, мусоропроводом, эл. пли тами</t>
  </si>
  <si>
    <t>Дома от 5 до 12 эт., с лифтом, мусоро-прово-дом, газ. плитами</t>
  </si>
  <si>
    <t>Дома до 5 эт., с мусо ропрово дом, эл. плитами</t>
  </si>
  <si>
    <t>Дома до 5 эт., с мусоропрово-дом, газ. плитами</t>
  </si>
  <si>
    <t>Дома до 5 эт., без мусоропровода, с эл. плитами</t>
  </si>
  <si>
    <t>Дома до 5 эт., без мусоропрово-да, с газ.плитами</t>
  </si>
  <si>
    <t>Дома до 5 эт., без мусоропровода, с газ. пли-тами и газ. колонками</t>
  </si>
  <si>
    <t>Дома до 5 эт., с лифтом, мусоропроводом, эл.плитами, вахтой</t>
  </si>
  <si>
    <t>Для домов 12 эт. (бывшие жилые комплек-сы), с 2 лифтами, мусо ропроводом, СДУ и ППА и эл. плитами</t>
  </si>
  <si>
    <t>Для домов 9 эт. (бывшие жилые комплек-сы) лифтом, мусоро проводом, эл.плитами</t>
  </si>
  <si>
    <t>Дома – 4 этажа (бывшие жилые комплексы), мусоро провод, эл.плитами</t>
  </si>
  <si>
    <t>Дома – 2 этажа (бывшие жилые комплексы), без мусоро провода, без эл.плиты</t>
  </si>
  <si>
    <t>1.</t>
  </si>
  <si>
    <t>Работы, необходимые для надлежащего содержания несущих конструкций  МКД</t>
  </si>
  <si>
    <t xml:space="preserve"> в т.ч. текущий ремонт</t>
  </si>
  <si>
    <t>2.</t>
  </si>
  <si>
    <t>Работы, необходимые для надлежащего содержания оборудования и ситем инженерно-технического обеспечения, входящих в состав общего имущества в МКД</t>
  </si>
  <si>
    <t>3.</t>
  </si>
  <si>
    <t>Работы по содержанию помещений, входящих в состав общего имущества в МКД</t>
  </si>
  <si>
    <t>4.</t>
  </si>
  <si>
    <t>5.</t>
  </si>
  <si>
    <t>Всего стоимость работ</t>
  </si>
  <si>
    <t>6.</t>
  </si>
  <si>
    <t>Налог на добавленную стоимость (20%)</t>
  </si>
  <si>
    <t>ИТОГО себестоимость 
(с учетом НДС)</t>
  </si>
  <si>
    <t>Приложение № 1.1
к постановлению администрации
городского округа Тольятти
от ________ №_____________</t>
  </si>
  <si>
    <t>РАСЧЕТ СТОИМОСТИ</t>
  </si>
  <si>
    <t>содержания жилого помещения для нанимателей жилых помещений по договорам социального найма и договорам найма жилых помещений муниципального (государственного) жилищного фонда с 01.01.2021</t>
  </si>
  <si>
    <t>Стоимость на 1 кв.м. общей площади (руб. в месяц)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</si>
</sst>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Fill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top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2" fontId="5" fillId="2" borderId="5" xfId="0" applyNumberFormat="1" applyFont="1" applyFill="1" applyBorder="1" applyAlignment="1">
      <alignment horizontal="center" vertical="center"/>
    </xf>
    <xf numFmtId="2" fontId="6" fillId="2" borderId="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2" fontId="5" fillId="2" borderId="0" xfId="0" applyNumberFormat="1" applyFont="1" applyFill="1" applyBorder="1" applyAlignment="1">
      <alignment horizontal="center" vertical="center"/>
    </xf>
    <xf numFmtId="2" fontId="5" fillId="2" borderId="6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right" wrapText="1"/>
    </xf>
    <xf numFmtId="0" fontId="1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9"/>
  <sheetViews>
    <sheetView tabSelected="1" topLeftCell="A10" workbookViewId="0">
      <selection activeCell="E20" sqref="E20"/>
    </sheetView>
  </sheetViews>
  <sheetFormatPr defaultColWidth="11.28515625" defaultRowHeight="15" x14ac:dyDescent="0.25"/>
  <cols>
    <col min="2" max="2" width="29" customWidth="1"/>
  </cols>
  <sheetData>
    <row r="1" spans="1:15" ht="60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8" t="s">
        <v>28</v>
      </c>
      <c r="L1" s="18"/>
      <c r="M1" s="18"/>
      <c r="N1" s="18"/>
      <c r="O1" s="18"/>
    </row>
    <row r="2" spans="1:15" ht="15.75" x14ac:dyDescent="0.25">
      <c r="A2" s="19" t="s">
        <v>29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15" ht="38.450000000000003" customHeight="1" x14ac:dyDescent="0.25">
      <c r="A3" s="20" t="s">
        <v>30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8.75" x14ac:dyDescent="0.25">
      <c r="A4" s="8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16" t="s">
        <v>0</v>
      </c>
      <c r="B5" s="17" t="s">
        <v>1</v>
      </c>
      <c r="C5" s="17" t="s">
        <v>31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1:15" x14ac:dyDescent="0.25">
      <c r="A6" s="16"/>
      <c r="B6" s="21"/>
      <c r="C6" s="2">
        <v>1</v>
      </c>
      <c r="D6" s="2">
        <v>2</v>
      </c>
      <c r="E6" s="2">
        <v>3</v>
      </c>
      <c r="F6" s="2">
        <v>4</v>
      </c>
      <c r="G6" s="2">
        <v>5</v>
      </c>
      <c r="H6" s="2">
        <v>6</v>
      </c>
      <c r="I6" s="2">
        <v>7</v>
      </c>
      <c r="J6" s="2">
        <v>8</v>
      </c>
      <c r="K6" s="2">
        <v>9</v>
      </c>
      <c r="L6" s="2">
        <v>10</v>
      </c>
      <c r="M6" s="2">
        <v>11</v>
      </c>
      <c r="N6" s="2">
        <v>12</v>
      </c>
      <c r="O6" s="2">
        <v>13</v>
      </c>
    </row>
    <row r="7" spans="1:15" ht="153" x14ac:dyDescent="0.25">
      <c r="A7" s="16"/>
      <c r="B7" s="22"/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9</v>
      </c>
      <c r="K7" s="3" t="s">
        <v>10</v>
      </c>
      <c r="L7" s="3" t="s">
        <v>11</v>
      </c>
      <c r="M7" s="3" t="s">
        <v>12</v>
      </c>
      <c r="N7" s="3" t="s">
        <v>13</v>
      </c>
      <c r="O7" s="3" t="s">
        <v>14</v>
      </c>
    </row>
    <row r="8" spans="1:15" x14ac:dyDescent="0.25">
      <c r="A8" s="7">
        <v>1</v>
      </c>
      <c r="B8" s="7">
        <v>2</v>
      </c>
      <c r="C8" s="4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  <c r="N8" s="7">
        <v>14</v>
      </c>
      <c r="O8" s="7">
        <v>15</v>
      </c>
    </row>
    <row r="9" spans="1:15" ht="38.25" x14ac:dyDescent="0.25">
      <c r="A9" s="16" t="s">
        <v>15</v>
      </c>
      <c r="B9" s="5" t="s">
        <v>16</v>
      </c>
      <c r="C9" s="6">
        <v>2.2599999999999998</v>
      </c>
      <c r="D9" s="6">
        <v>1.64</v>
      </c>
      <c r="E9" s="6">
        <v>1.89</v>
      </c>
      <c r="F9" s="6">
        <v>1.21</v>
      </c>
      <c r="G9" s="6">
        <v>1.37</v>
      </c>
      <c r="H9" s="6">
        <v>0.66</v>
      </c>
      <c r="I9" s="6">
        <v>1.82</v>
      </c>
      <c r="J9" s="6">
        <v>1.24</v>
      </c>
      <c r="K9" s="6">
        <v>1.51</v>
      </c>
      <c r="L9" s="6">
        <v>1.01</v>
      </c>
      <c r="M9" s="6">
        <v>1.01</v>
      </c>
      <c r="N9" s="6">
        <v>1.79</v>
      </c>
      <c r="O9" s="6">
        <v>1.2</v>
      </c>
    </row>
    <row r="10" spans="1:15" ht="15.75" x14ac:dyDescent="0.25">
      <c r="A10" s="17"/>
      <c r="B10" s="9" t="s">
        <v>17</v>
      </c>
      <c r="C10" s="6">
        <v>0.39</v>
      </c>
      <c r="D10" s="6">
        <v>0.56000000000000005</v>
      </c>
      <c r="E10" s="6">
        <v>0.45</v>
      </c>
      <c r="F10" s="6">
        <v>0.57999999999999996</v>
      </c>
      <c r="G10" s="6">
        <v>0.73</v>
      </c>
      <c r="H10" s="6">
        <v>0.65</v>
      </c>
      <c r="I10" s="6">
        <v>0.69</v>
      </c>
      <c r="J10" s="6">
        <v>0.74</v>
      </c>
      <c r="K10" s="6">
        <v>0.56000000000000005</v>
      </c>
      <c r="L10" s="6">
        <v>0.66</v>
      </c>
      <c r="M10" s="6">
        <v>0.52</v>
      </c>
      <c r="N10" s="6">
        <v>0.98</v>
      </c>
      <c r="O10" s="6">
        <v>0.72</v>
      </c>
    </row>
    <row r="11" spans="1:15" ht="76.5" x14ac:dyDescent="0.25">
      <c r="A11" s="16" t="s">
        <v>18</v>
      </c>
      <c r="B11" s="5" t="s">
        <v>19</v>
      </c>
      <c r="C11" s="10">
        <v>13.37</v>
      </c>
      <c r="D11" s="6">
        <v>9.25</v>
      </c>
      <c r="E11" s="6">
        <v>10.210000000000001</v>
      </c>
      <c r="F11" s="6">
        <v>6.95</v>
      </c>
      <c r="G11" s="6">
        <v>6.97</v>
      </c>
      <c r="H11" s="6">
        <v>6.81</v>
      </c>
      <c r="I11" s="6">
        <v>8.4700000000000006</v>
      </c>
      <c r="J11" s="6">
        <v>4.51</v>
      </c>
      <c r="K11" s="6">
        <v>17.48</v>
      </c>
      <c r="L11" s="6">
        <v>6.29</v>
      </c>
      <c r="M11" s="6">
        <v>8.77</v>
      </c>
      <c r="N11" s="6">
        <v>4.32</v>
      </c>
      <c r="O11" s="6">
        <v>7.17</v>
      </c>
    </row>
    <row r="12" spans="1:15" ht="15.75" x14ac:dyDescent="0.25">
      <c r="A12" s="16"/>
      <c r="B12" s="5" t="s">
        <v>17</v>
      </c>
      <c r="C12" s="10">
        <v>0.77</v>
      </c>
      <c r="D12" s="6">
        <v>0.6</v>
      </c>
      <c r="E12" s="6">
        <v>0.71</v>
      </c>
      <c r="F12" s="6">
        <v>0.47</v>
      </c>
      <c r="G12" s="6">
        <v>0.32</v>
      </c>
      <c r="H12" s="6">
        <v>0.4</v>
      </c>
      <c r="I12" s="6">
        <v>0.36</v>
      </c>
      <c r="J12" s="6">
        <v>0.31</v>
      </c>
      <c r="K12" s="6">
        <v>0.6</v>
      </c>
      <c r="L12" s="6">
        <v>0.5</v>
      </c>
      <c r="M12" s="6">
        <v>0.64</v>
      </c>
      <c r="N12" s="6">
        <v>7.0000000000000007E-2</v>
      </c>
      <c r="O12" s="6">
        <v>0.33</v>
      </c>
    </row>
    <row r="13" spans="1:15" ht="38.25" x14ac:dyDescent="0.25">
      <c r="A13" s="7" t="s">
        <v>20</v>
      </c>
      <c r="B13" s="5" t="s">
        <v>21</v>
      </c>
      <c r="C13" s="10">
        <v>5.5</v>
      </c>
      <c r="D13" s="6">
        <v>9.1300000000000008</v>
      </c>
      <c r="E13" s="6">
        <v>8.6</v>
      </c>
      <c r="F13" s="6">
        <v>7.03</v>
      </c>
      <c r="G13" s="6">
        <v>7.55</v>
      </c>
      <c r="H13" s="6">
        <v>7.66</v>
      </c>
      <c r="I13" s="6">
        <v>5.58</v>
      </c>
      <c r="J13" s="6">
        <v>10.45</v>
      </c>
      <c r="K13" s="6">
        <v>20.36</v>
      </c>
      <c r="L13" s="6">
        <v>15.48</v>
      </c>
      <c r="M13" s="6">
        <v>15.09</v>
      </c>
      <c r="N13" s="6">
        <v>17.57</v>
      </c>
      <c r="O13" s="6">
        <v>13.27</v>
      </c>
    </row>
    <row r="14" spans="1:15" ht="15.75" x14ac:dyDescent="0.25">
      <c r="A14" s="16" t="s">
        <v>22</v>
      </c>
      <c r="B14" s="5" t="s">
        <v>24</v>
      </c>
      <c r="C14" s="11">
        <f>C9+C11+C13</f>
        <v>21.13</v>
      </c>
      <c r="D14" s="11">
        <f>D9+D11+D13</f>
        <v>20.020000000000003</v>
      </c>
      <c r="E14" s="11">
        <f>E9+E11+E13</f>
        <v>20.700000000000003</v>
      </c>
      <c r="F14" s="11">
        <f t="shared" ref="F14:O14" si="0">F9+F11+F13</f>
        <v>15.190000000000001</v>
      </c>
      <c r="G14" s="11">
        <f t="shared" si="0"/>
        <v>15.89</v>
      </c>
      <c r="H14" s="11">
        <f t="shared" si="0"/>
        <v>15.129999999999999</v>
      </c>
      <c r="I14" s="11">
        <f t="shared" si="0"/>
        <v>15.870000000000001</v>
      </c>
      <c r="J14" s="11">
        <f t="shared" si="0"/>
        <v>16.2</v>
      </c>
      <c r="K14" s="11">
        <f t="shared" si="0"/>
        <v>39.35</v>
      </c>
      <c r="L14" s="11">
        <f t="shared" si="0"/>
        <v>22.78</v>
      </c>
      <c r="M14" s="11">
        <f t="shared" si="0"/>
        <v>24.869999999999997</v>
      </c>
      <c r="N14" s="11">
        <f t="shared" si="0"/>
        <v>23.68</v>
      </c>
      <c r="O14" s="11">
        <f t="shared" si="0"/>
        <v>21.64</v>
      </c>
    </row>
    <row r="15" spans="1:15" ht="15.75" x14ac:dyDescent="0.25">
      <c r="A15" s="16"/>
      <c r="B15" s="5" t="s">
        <v>17</v>
      </c>
      <c r="C15" s="10">
        <f>C10+C12</f>
        <v>1.1600000000000001</v>
      </c>
      <c r="D15" s="10">
        <f t="shared" ref="D15:O15" si="1">D10+D12</f>
        <v>1.1600000000000001</v>
      </c>
      <c r="E15" s="10">
        <f t="shared" si="1"/>
        <v>1.1599999999999999</v>
      </c>
      <c r="F15" s="10">
        <f t="shared" si="1"/>
        <v>1.0499999999999998</v>
      </c>
      <c r="G15" s="10">
        <f t="shared" si="1"/>
        <v>1.05</v>
      </c>
      <c r="H15" s="10">
        <f t="shared" si="1"/>
        <v>1.05</v>
      </c>
      <c r="I15" s="10">
        <f t="shared" si="1"/>
        <v>1.0499999999999998</v>
      </c>
      <c r="J15" s="10">
        <f t="shared" si="1"/>
        <v>1.05</v>
      </c>
      <c r="K15" s="10">
        <f t="shared" si="1"/>
        <v>1.1600000000000001</v>
      </c>
      <c r="L15" s="10">
        <f t="shared" si="1"/>
        <v>1.1600000000000001</v>
      </c>
      <c r="M15" s="10">
        <f t="shared" si="1"/>
        <v>1.1600000000000001</v>
      </c>
      <c r="N15" s="10">
        <f t="shared" si="1"/>
        <v>1.05</v>
      </c>
      <c r="O15" s="10">
        <f t="shared" si="1"/>
        <v>1.05</v>
      </c>
    </row>
    <row r="16" spans="1:15" ht="25.5" x14ac:dyDescent="0.25">
      <c r="A16" s="7" t="s">
        <v>23</v>
      </c>
      <c r="B16" s="5" t="s">
        <v>26</v>
      </c>
      <c r="C16" s="11">
        <f>C14/100*20</f>
        <v>4.226</v>
      </c>
      <c r="D16" s="11">
        <f t="shared" ref="D16:O16" si="2">D14/100*20</f>
        <v>4.0040000000000013</v>
      </c>
      <c r="E16" s="11">
        <f t="shared" si="2"/>
        <v>4.1400000000000006</v>
      </c>
      <c r="F16" s="11">
        <f t="shared" si="2"/>
        <v>3.0380000000000003</v>
      </c>
      <c r="G16" s="11">
        <f t="shared" si="2"/>
        <v>3.1780000000000004</v>
      </c>
      <c r="H16" s="11">
        <f t="shared" si="2"/>
        <v>3.0259999999999998</v>
      </c>
      <c r="I16" s="11">
        <f t="shared" si="2"/>
        <v>3.1740000000000004</v>
      </c>
      <c r="J16" s="11">
        <f t="shared" si="2"/>
        <v>3.24</v>
      </c>
      <c r="K16" s="11">
        <f t="shared" si="2"/>
        <v>7.87</v>
      </c>
      <c r="L16" s="11">
        <f t="shared" si="2"/>
        <v>4.556</v>
      </c>
      <c r="M16" s="11">
        <f t="shared" si="2"/>
        <v>4.9739999999999993</v>
      </c>
      <c r="N16" s="11">
        <f t="shared" si="2"/>
        <v>4.7360000000000007</v>
      </c>
      <c r="O16" s="11">
        <f t="shared" si="2"/>
        <v>4.3280000000000003</v>
      </c>
    </row>
    <row r="17" spans="1:15" ht="25.5" x14ac:dyDescent="0.25">
      <c r="A17" s="16" t="s">
        <v>25</v>
      </c>
      <c r="B17" s="5" t="s">
        <v>27</v>
      </c>
      <c r="C17" s="11">
        <f>C14+C16</f>
        <v>25.355999999999998</v>
      </c>
      <c r="D17" s="11">
        <f t="shared" ref="D17:O17" si="3">D14+D16</f>
        <v>24.024000000000004</v>
      </c>
      <c r="E17" s="11">
        <f t="shared" si="3"/>
        <v>24.840000000000003</v>
      </c>
      <c r="F17" s="11">
        <f t="shared" si="3"/>
        <v>18.228000000000002</v>
      </c>
      <c r="G17" s="11">
        <f t="shared" si="3"/>
        <v>19.068000000000001</v>
      </c>
      <c r="H17" s="11">
        <f t="shared" si="3"/>
        <v>18.155999999999999</v>
      </c>
      <c r="I17" s="11">
        <f t="shared" si="3"/>
        <v>19.044</v>
      </c>
      <c r="J17" s="11">
        <f t="shared" si="3"/>
        <v>19.439999999999998</v>
      </c>
      <c r="K17" s="11">
        <f t="shared" si="3"/>
        <v>47.22</v>
      </c>
      <c r="L17" s="11">
        <f t="shared" si="3"/>
        <v>27.336000000000002</v>
      </c>
      <c r="M17" s="11">
        <f t="shared" si="3"/>
        <v>29.843999999999998</v>
      </c>
      <c r="N17" s="11">
        <f t="shared" si="3"/>
        <v>28.416</v>
      </c>
      <c r="O17" s="11">
        <f t="shared" si="3"/>
        <v>25.968</v>
      </c>
    </row>
    <row r="18" spans="1:15" ht="15.75" x14ac:dyDescent="0.25">
      <c r="A18" s="16"/>
      <c r="B18" s="5" t="s">
        <v>17</v>
      </c>
      <c r="C18" s="10">
        <f>C15+C15/100*20</f>
        <v>1.3920000000000001</v>
      </c>
      <c r="D18" s="10">
        <f t="shared" ref="D18:O18" si="4">D15+D15/100*20</f>
        <v>1.3920000000000001</v>
      </c>
      <c r="E18" s="10">
        <f t="shared" si="4"/>
        <v>1.3919999999999999</v>
      </c>
      <c r="F18" s="10">
        <f t="shared" si="4"/>
        <v>1.2599999999999998</v>
      </c>
      <c r="G18" s="10">
        <f t="shared" si="4"/>
        <v>1.26</v>
      </c>
      <c r="H18" s="10">
        <f t="shared" si="4"/>
        <v>1.26</v>
      </c>
      <c r="I18" s="10">
        <f t="shared" si="4"/>
        <v>1.2599999999999998</v>
      </c>
      <c r="J18" s="10">
        <f t="shared" si="4"/>
        <v>1.26</v>
      </c>
      <c r="K18" s="10">
        <f t="shared" si="4"/>
        <v>1.3920000000000001</v>
      </c>
      <c r="L18" s="10">
        <f t="shared" si="4"/>
        <v>1.3920000000000001</v>
      </c>
      <c r="M18" s="10">
        <f t="shared" si="4"/>
        <v>1.3920000000000001</v>
      </c>
      <c r="N18" s="10">
        <f t="shared" si="4"/>
        <v>1.26</v>
      </c>
      <c r="O18" s="10">
        <f t="shared" si="4"/>
        <v>1.26</v>
      </c>
    </row>
    <row r="19" spans="1:15" ht="15.75" x14ac:dyDescent="0.25">
      <c r="A19" s="12"/>
      <c r="B19" s="13"/>
      <c r="C19" s="14"/>
      <c r="D19" s="14"/>
      <c r="E19" s="14"/>
      <c r="F19" s="15"/>
      <c r="G19" s="15"/>
      <c r="H19" s="15"/>
      <c r="I19" s="15"/>
      <c r="J19" s="15"/>
      <c r="K19" s="14"/>
      <c r="L19" s="14"/>
      <c r="M19" s="14"/>
      <c r="N19" s="14"/>
      <c r="O19" s="14"/>
    </row>
  </sheetData>
  <mergeCells count="10">
    <mergeCell ref="A9:A10"/>
    <mergeCell ref="A11:A12"/>
    <mergeCell ref="A14:A15"/>
    <mergeCell ref="A17:A18"/>
    <mergeCell ref="K1:O1"/>
    <mergeCell ref="A2:O2"/>
    <mergeCell ref="A3:O3"/>
    <mergeCell ref="A5:A7"/>
    <mergeCell ref="B5:B7"/>
    <mergeCell ref="C5:O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Ирина Анатольевна</dc:creator>
  <cp:lastModifiedBy>Тришина Ольга Викторовна</cp:lastModifiedBy>
  <cp:lastPrinted>2020-12-04T08:27:28Z</cp:lastPrinted>
  <dcterms:created xsi:type="dcterms:W3CDTF">2020-11-24T11:06:13Z</dcterms:created>
  <dcterms:modified xsi:type="dcterms:W3CDTF">2020-12-22T08:04:25Z</dcterms:modified>
</cp:coreProperties>
</file>