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ain\gorhoz\01 ОТДЕЛ ИНЖЕНЕРНОЙ ИНФРАСТУКТУРЫ\05 - Кириллова_А_Н\от Семеновой\"/>
    </mc:Choice>
  </mc:AlternateContent>
  <bookViews>
    <workbookView xWindow="-360" yWindow="5265" windowWidth="28425" windowHeight="6900"/>
  </bookViews>
  <sheets>
    <sheet name="Перечень_Укруп_Канализация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E47" i="1"/>
  <c r="D47" i="1"/>
  <c r="C47" i="1"/>
  <c r="G47" i="1"/>
  <c r="H47" i="1"/>
  <c r="I47" i="1"/>
  <c r="J47" i="1"/>
  <c r="K47" i="1"/>
  <c r="L46" i="1"/>
  <c r="L20" i="1"/>
  <c r="L47" i="1" s="1"/>
  <c r="F47" i="1"/>
  <c r="L32" i="1"/>
  <c r="L33" i="1"/>
  <c r="L34" i="1"/>
  <c r="L35" i="1"/>
  <c r="L36" i="1"/>
  <c r="L37" i="1"/>
  <c r="L38" i="1"/>
  <c r="L39" i="1"/>
  <c r="L40" i="1"/>
  <c r="L41" i="1"/>
  <c r="L42" i="1"/>
  <c r="L43" i="1"/>
  <c r="L31" i="1"/>
</calcChain>
</file>

<file path=xl/sharedStrings.xml><?xml version="1.0" encoding="utf-8"?>
<sst xmlns="http://schemas.openxmlformats.org/spreadsheetml/2006/main" count="50" uniqueCount="50">
  <si>
    <t>№</t>
  </si>
  <si>
    <t>Наименование мероприятия, объекта</t>
  </si>
  <si>
    <t>Стоимость, тыс. руб. (без НДС)</t>
  </si>
  <si>
    <t>п/п</t>
  </si>
  <si>
    <t>ВСЕГО</t>
  </si>
  <si>
    <t>ИТОГО:</t>
  </si>
  <si>
    <t>ООО «ВоКС»</t>
  </si>
  <si>
    <t>Реконструкция КНС-4(замена насосного оборудования на более энергоэффективное и влагостойкое, восстановительные работы по внешнему и внутреннему облику здания).</t>
  </si>
  <si>
    <t>Реконструкция КНС-6(замена насосного оборудования на более энергоэффективное и влагостойкое, восстановительные работы по внешнему и внутреннему облику здания).</t>
  </si>
  <si>
    <t>Реконструкция КНС – 8(замена насосного оборудования на более энергоэффективное и влагостойкое, восстановительные работы по внешнему и внутреннему облику здания).</t>
  </si>
  <si>
    <t>Реконструкция КНС-9 (замена насосного оборудования на более энергоэффективное и влагостойкое, восстановительные работы по внешнему и внутреннему облику здания).</t>
  </si>
  <si>
    <t>Реконструкция КНС – «Зона отдыха» (замена насосного оборудования на более энергоэффективное и влагостойкое, восстановительные работы по внешнему и внутреннему облику здания).</t>
  </si>
  <si>
    <t>Реконструкция КНС-МОР</t>
  </si>
  <si>
    <t>Реконструкция КНС-10</t>
  </si>
  <si>
    <t xml:space="preserve">Реконструкция КНС-мкр.3 Северный </t>
  </si>
  <si>
    <t xml:space="preserve">Реконструкция КНС-САХ (организация электроснабжения) </t>
  </si>
  <si>
    <t>Реконструкция КНС – 17(замена насосного оборудования на более энергоэффективное и влагостойкое, восстановительные работы по внешнему и внутреннему облику здания).</t>
  </si>
  <si>
    <t>Реконструкция КНС – 23(замена насосного оборудования на более энергоэффективное и влагостойкое, восстановительные работы по внешнему и внутреннему облику здания).</t>
  </si>
  <si>
    <t>Реконструкция КНС-25(замена насосного оборудования на более энергоэффективное и влагостойкое, восстановительные работы по внешнему и внутреннему облику здания).</t>
  </si>
  <si>
    <t>Реконструкция КНС-14</t>
  </si>
  <si>
    <t>Строительство 2-го напорного коллектора от КНС-Химпоселок Центрального района</t>
  </si>
  <si>
    <t>Строительство 2-го напорного коллектора от КНС-МОР Центрального района</t>
  </si>
  <si>
    <t>Реконструкция участков напорных коллекторов КНС-125 и КНС-7 Центрального района с установкой приборов учета на границе раздела ответственности с БОС ООО «Тольяттикаучук»</t>
  </si>
  <si>
    <t>Реконструкция самотечного канализационного коллектора d600 мм по ул. Шлютова, Ново-промышленная, Радищева от ул. Победы до ул. Новозаводской, d700 мм</t>
  </si>
  <si>
    <t>Реконструкция самотечного коллектора d500 мм по ул. Радищева с увеличением диаметра до d800 мм</t>
  </si>
  <si>
    <t>Реконструкция участка существующего канализационного коллектора по ул. Коммунистической d200-300 мм с увеличением диаметра до 300 мм и переключением существующих объектов</t>
  </si>
  <si>
    <t>Устройство перемычки между реконструируемым коллектором и коллектором d800 мм по ул. Радищева d800 мм.</t>
  </si>
  <si>
    <t>Реконструкция напорного коллектора d800 мм от РНС 4 до очистных сооружений ПАО "ТоАЗ" с увеличением диаметра до 1000 мм</t>
  </si>
  <si>
    <t>Реконструкция внутриквартального коллектора от КК3 на ул. Коммунистической до КК4 на ул. Мурысина с увеличением диаметра с 300 мм до 400 мм.</t>
  </si>
  <si>
    <t>Реконструкция внутриквартального коллектора от КК4 на ул. Мурысина до КК2 на ул. Лизы Чайкитной, с увеличением диаметра с 500 мм до 700 мм.</t>
  </si>
  <si>
    <t>Реконструкция канализационного коллектора d200 мм от тубдиспасера, с увеличением диаметра до 250 мм.</t>
  </si>
  <si>
    <t>Реконструкция участков существующего канализационного коллектора по ул. Коммунистической d150 мм (керам.) от КК-42 до КК-27 с увеличением диаметра до 200 мм и существующего канализационного коллектора d200 мм (керам.) по ул. Коммунистической от КК-27 до КК-1 с увеличением диаметра до 250 мм и переключением существующих объектов</t>
  </si>
  <si>
    <t>Реконструкция участка канализационного коллектора d400 мм (ж/б) поул. Мурысева от КК-4 до КК-5 с увеличением диаметра до 700 мм и переключением существующих объектов</t>
  </si>
  <si>
    <t>Реконструкция участка канализационного коллектора d500 мм от КК-5 на коллекторе по ул. Мурысева через МКР-4 до КК-2 на самотечном канализационном коллекторе d800 мм по ул. Чайкиной с увеличением диаметра до 700 мм.</t>
  </si>
  <si>
    <t>Строительство сетей и сооружений канализации для обеспечения возможности подключения объектов капитального строительства в Комсомольском районе</t>
  </si>
  <si>
    <t>Строительство сетей и сооружений канализации для обеспечения возможности подключения объектов капитального строительства в Центральном районе</t>
  </si>
  <si>
    <t>Реконструкция КНС-Химпоселок</t>
  </si>
  <si>
    <t xml:space="preserve">75а </t>
  </si>
  <si>
    <t xml:space="preserve">Реконструкция РНС-4 (реконструкция внутренних инженерных коммуникаций и подводящих коллекторов с внедрением Реконструкция РНС-4 (реконструкция внутренних инженерных коммуникаций и подводящих коллекторов с внедрением системы очистки выбросов РНС-4 Комсомольского района)
</t>
  </si>
  <si>
    <t>Модернизация автотранспортной техники</t>
  </si>
  <si>
    <t xml:space="preserve">75б </t>
  </si>
  <si>
    <t>75в</t>
  </si>
  <si>
    <t>Реконструкция КНС – 5 Центрального района (замена насосного оборудования на более энергоэффективное и влагостойкое, восстановительные работы по стакану).</t>
  </si>
  <si>
    <t>Реконструкция КНС-3 Центрального района (замена электрооборудования оборудования , стакана)</t>
  </si>
  <si>
    <t>Реконструкция КНС-125- (замена насосов и  реконструкция КЛ 6кВт; .(реконструкция внутренних инженерных коммуникаций  и приемной камеры с установкой изиельчителей мусора)</t>
  </si>
  <si>
    <t>Реконструкция КНС-7 Комсомольского района (замена насосного оборудования на более энергоэффективное и влагостойкое, восстановительные работы по внешнему и внутреннему облику здания).</t>
  </si>
  <si>
    <t>Реконструкция КНС-5 Комсомольского района</t>
  </si>
  <si>
    <t>Замена, модернизация, реконструкция  отслуживших нормативный срок             сетей диаметром 100-1400 мм</t>
  </si>
  <si>
    <t xml:space="preserve">Таблица 7.1 Оценка потребности в капитальных вложениях </t>
  </si>
  <si>
    <t>Приложение №3  
к постановлению администрации
 г.о. Тольятти 
от_____________№___________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</si>
</sst>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33" workbookViewId="0">
      <selection sqref="A1:L47"/>
    </sheetView>
  </sheetViews>
  <sheetFormatPr defaultRowHeight="15" x14ac:dyDescent="0.25"/>
  <cols>
    <col min="2" max="2" width="58.5703125" customWidth="1"/>
    <col min="3" max="3" width="9.42578125" bestFit="1" customWidth="1"/>
    <col min="12" max="12" width="16.5703125" customWidth="1"/>
  </cols>
  <sheetData>
    <row r="1" spans="1:12" x14ac:dyDescent="0.25">
      <c r="J1" s="18" t="s">
        <v>49</v>
      </c>
      <c r="K1" s="19"/>
      <c r="L1" s="19"/>
    </row>
    <row r="2" spans="1:12" x14ac:dyDescent="0.25">
      <c r="J2" s="19"/>
      <c r="K2" s="19"/>
      <c r="L2" s="19"/>
    </row>
    <row r="3" spans="1:12" ht="38.25" customHeight="1" x14ac:dyDescent="0.25">
      <c r="J3" s="19"/>
      <c r="K3" s="19"/>
      <c r="L3" s="19"/>
    </row>
    <row r="4" spans="1:12" ht="38.25" customHeight="1" x14ac:dyDescent="0.25">
      <c r="A4" s="14" t="s">
        <v>48</v>
      </c>
      <c r="B4" s="14"/>
      <c r="J4" s="13"/>
      <c r="K4" s="13"/>
      <c r="L4" s="13"/>
    </row>
    <row r="6" spans="1:12" x14ac:dyDescent="0.25">
      <c r="A6" s="1" t="s">
        <v>0</v>
      </c>
      <c r="B6" s="16" t="s">
        <v>1</v>
      </c>
      <c r="C6" s="16" t="s">
        <v>2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1" t="s">
        <v>3</v>
      </c>
      <c r="B7" s="16"/>
      <c r="C7" s="2">
        <v>2020</v>
      </c>
      <c r="D7" s="2">
        <v>2021</v>
      </c>
      <c r="E7" s="2">
        <v>2022</v>
      </c>
      <c r="F7" s="2">
        <v>2023</v>
      </c>
      <c r="G7" s="2">
        <v>2024</v>
      </c>
      <c r="H7" s="2">
        <v>2025</v>
      </c>
      <c r="I7" s="2">
        <v>2026</v>
      </c>
      <c r="J7" s="2">
        <v>2027</v>
      </c>
      <c r="K7" s="2">
        <v>2028</v>
      </c>
      <c r="L7" s="2" t="s">
        <v>4</v>
      </c>
    </row>
    <row r="8" spans="1:12" x14ac:dyDescent="0.2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38.25" x14ac:dyDescent="0.25">
      <c r="A9" s="3">
        <v>41</v>
      </c>
      <c r="B9" s="6" t="s">
        <v>7</v>
      </c>
      <c r="C9" s="1">
        <v>10800</v>
      </c>
      <c r="D9" s="5"/>
      <c r="E9" s="3"/>
      <c r="F9" s="3"/>
      <c r="G9" s="3"/>
      <c r="H9" s="3"/>
      <c r="I9" s="3"/>
      <c r="J9" s="3"/>
      <c r="K9" s="3"/>
      <c r="L9" s="1">
        <v>10800</v>
      </c>
    </row>
    <row r="10" spans="1:12" ht="38.25" x14ac:dyDescent="0.25">
      <c r="A10" s="3">
        <v>42</v>
      </c>
      <c r="B10" s="6" t="s">
        <v>8</v>
      </c>
      <c r="C10" s="1">
        <v>12970</v>
      </c>
      <c r="D10" s="5"/>
      <c r="E10" s="3"/>
      <c r="F10" s="3"/>
      <c r="G10" s="3"/>
      <c r="H10" s="3"/>
      <c r="I10" s="3"/>
      <c r="J10" s="3"/>
      <c r="K10" s="3"/>
      <c r="L10" s="1">
        <v>12970</v>
      </c>
    </row>
    <row r="11" spans="1:12" ht="38.25" x14ac:dyDescent="0.25">
      <c r="A11" s="12">
        <v>43</v>
      </c>
      <c r="B11" s="6" t="s">
        <v>9</v>
      </c>
      <c r="C11" s="5"/>
      <c r="D11" s="5"/>
      <c r="E11" s="1">
        <v>8000</v>
      </c>
      <c r="F11" s="3"/>
      <c r="G11" s="3"/>
      <c r="H11" s="3"/>
      <c r="I11" s="3"/>
      <c r="J11" s="3"/>
      <c r="K11" s="3"/>
      <c r="L11" s="1">
        <v>8000</v>
      </c>
    </row>
    <row r="12" spans="1:12" ht="38.25" x14ac:dyDescent="0.25">
      <c r="A12" s="12">
        <v>44</v>
      </c>
      <c r="B12" s="6" t="s">
        <v>10</v>
      </c>
      <c r="C12" s="5"/>
      <c r="D12" s="5"/>
      <c r="E12" s="3"/>
      <c r="F12" s="1">
        <v>8000</v>
      </c>
      <c r="G12" s="3"/>
      <c r="H12" s="3"/>
      <c r="I12" s="3"/>
      <c r="J12" s="3"/>
      <c r="K12" s="3"/>
      <c r="L12" s="1">
        <v>8000</v>
      </c>
    </row>
    <row r="13" spans="1:12" ht="51" x14ac:dyDescent="0.25">
      <c r="A13" s="12">
        <v>45</v>
      </c>
      <c r="B13" s="6" t="s">
        <v>11</v>
      </c>
      <c r="C13" s="5"/>
      <c r="D13" s="1">
        <v>17900</v>
      </c>
      <c r="E13" s="3"/>
      <c r="F13" s="3"/>
      <c r="G13" s="3"/>
      <c r="H13" s="3"/>
      <c r="I13" s="3"/>
      <c r="J13" s="3"/>
      <c r="K13" s="3"/>
      <c r="L13" s="1">
        <v>17900</v>
      </c>
    </row>
    <row r="14" spans="1:12" ht="38.25" x14ac:dyDescent="0.25">
      <c r="A14" s="12">
        <v>46</v>
      </c>
      <c r="B14" s="6" t="s">
        <v>42</v>
      </c>
      <c r="C14" s="5"/>
      <c r="D14" s="1">
        <v>15000</v>
      </c>
      <c r="E14" s="3"/>
      <c r="F14" s="3"/>
      <c r="G14" s="3"/>
      <c r="H14" s="3"/>
      <c r="I14" s="3"/>
      <c r="J14" s="3"/>
      <c r="K14" s="3"/>
      <c r="L14" s="1">
        <v>15000</v>
      </c>
    </row>
    <row r="15" spans="1:12" ht="25.5" x14ac:dyDescent="0.25">
      <c r="A15" s="12">
        <v>47</v>
      </c>
      <c r="B15" s="8" t="s">
        <v>43</v>
      </c>
      <c r="C15" s="9"/>
      <c r="D15" s="10">
        <v>3670</v>
      </c>
      <c r="E15" s="11"/>
      <c r="F15" s="11"/>
      <c r="G15" s="11">
        <v>6000</v>
      </c>
      <c r="H15" s="11"/>
      <c r="I15" s="11"/>
      <c r="J15" s="11"/>
      <c r="K15" s="11"/>
      <c r="L15" s="10">
        <v>9670</v>
      </c>
    </row>
    <row r="16" spans="1:12" x14ac:dyDescent="0.25">
      <c r="A16" s="12">
        <v>48</v>
      </c>
      <c r="B16" s="6" t="s">
        <v>12</v>
      </c>
      <c r="C16" s="1">
        <v>9700</v>
      </c>
      <c r="D16" s="1">
        <v>1500</v>
      </c>
      <c r="E16" s="3"/>
      <c r="F16" s="3"/>
      <c r="G16" s="3"/>
      <c r="H16" s="3"/>
      <c r="I16" s="3"/>
      <c r="J16" s="3"/>
      <c r="K16" s="3"/>
      <c r="L16" s="1">
        <v>11200</v>
      </c>
    </row>
    <row r="17" spans="1:12" x14ac:dyDescent="0.25">
      <c r="A17" s="12">
        <v>49</v>
      </c>
      <c r="B17" s="6" t="s">
        <v>13</v>
      </c>
      <c r="C17" s="1">
        <v>291</v>
      </c>
      <c r="D17" s="5"/>
      <c r="E17" s="3"/>
      <c r="F17" s="3"/>
      <c r="G17" s="3"/>
      <c r="H17" s="3"/>
      <c r="I17" s="3"/>
      <c r="J17" s="3"/>
      <c r="K17" s="3"/>
      <c r="L17" s="1">
        <v>291</v>
      </c>
    </row>
    <row r="18" spans="1:12" x14ac:dyDescent="0.25">
      <c r="A18" s="12">
        <v>50</v>
      </c>
      <c r="B18" s="6" t="s">
        <v>14</v>
      </c>
      <c r="C18" s="5"/>
      <c r="D18" s="5"/>
      <c r="E18" s="3"/>
      <c r="F18" s="3"/>
      <c r="G18" s="3"/>
      <c r="H18" s="1">
        <v>6000</v>
      </c>
      <c r="I18" s="3"/>
      <c r="J18" s="3"/>
      <c r="K18" s="3"/>
      <c r="L18" s="1">
        <v>6000</v>
      </c>
    </row>
    <row r="19" spans="1:12" x14ac:dyDescent="0.25">
      <c r="A19" s="12">
        <v>51</v>
      </c>
      <c r="B19" s="6" t="s">
        <v>15</v>
      </c>
      <c r="C19" s="1">
        <v>1560</v>
      </c>
      <c r="D19" s="5"/>
      <c r="E19" s="3"/>
      <c r="F19" s="3"/>
      <c r="G19" s="3"/>
      <c r="H19" s="3"/>
      <c r="I19" s="3"/>
      <c r="J19" s="3"/>
      <c r="K19" s="3"/>
      <c r="L19" s="1">
        <v>1560</v>
      </c>
    </row>
    <row r="20" spans="1:12" ht="38.25" x14ac:dyDescent="0.25">
      <c r="A20" s="12">
        <v>52</v>
      </c>
      <c r="B20" s="6" t="s">
        <v>44</v>
      </c>
      <c r="C20" s="1">
        <v>9472</v>
      </c>
      <c r="D20" s="1">
        <v>9750</v>
      </c>
      <c r="E20" s="3"/>
      <c r="F20" s="3"/>
      <c r="G20" s="3">
        <v>30540</v>
      </c>
      <c r="H20" s="3">
        <v>54430</v>
      </c>
      <c r="I20" s="1"/>
      <c r="J20" s="3"/>
      <c r="K20" s="3"/>
      <c r="L20" s="1">
        <f>C20+D20+G20+H20</f>
        <v>104192</v>
      </c>
    </row>
    <row r="21" spans="1:12" ht="51" x14ac:dyDescent="0.25">
      <c r="A21" s="12">
        <v>53</v>
      </c>
      <c r="B21" s="6" t="s">
        <v>45</v>
      </c>
      <c r="C21" s="5"/>
      <c r="D21" s="5"/>
      <c r="E21" s="3"/>
      <c r="F21" s="1">
        <v>5000</v>
      </c>
      <c r="G21" s="3"/>
      <c r="H21" s="3"/>
      <c r="I21" s="3"/>
      <c r="J21" s="3"/>
      <c r="K21" s="3"/>
      <c r="L21" s="1">
        <v>5000</v>
      </c>
    </row>
    <row r="22" spans="1:12" ht="38.25" x14ac:dyDescent="0.25">
      <c r="A22" s="12">
        <v>54</v>
      </c>
      <c r="B22" s="6" t="s">
        <v>16</v>
      </c>
      <c r="C22" s="1">
        <v>6830</v>
      </c>
      <c r="D22" s="5"/>
      <c r="E22" s="3"/>
      <c r="F22" s="3"/>
      <c r="G22" s="3"/>
      <c r="H22" s="3"/>
      <c r="I22" s="3"/>
      <c r="J22" s="3"/>
      <c r="K22" s="3"/>
      <c r="L22" s="1">
        <v>6830</v>
      </c>
    </row>
    <row r="23" spans="1:12" ht="38.25" x14ac:dyDescent="0.25">
      <c r="A23" s="12">
        <v>55</v>
      </c>
      <c r="B23" s="6" t="s">
        <v>17</v>
      </c>
      <c r="C23" s="1">
        <v>6520</v>
      </c>
      <c r="D23" s="5"/>
      <c r="E23" s="3"/>
      <c r="F23" s="3"/>
      <c r="G23" s="3"/>
      <c r="H23" s="3"/>
      <c r="I23" s="3"/>
      <c r="J23" s="3"/>
      <c r="K23" s="3"/>
      <c r="L23" s="1">
        <v>6520</v>
      </c>
    </row>
    <row r="24" spans="1:12" ht="38.25" x14ac:dyDescent="0.25">
      <c r="A24" s="12">
        <v>56</v>
      </c>
      <c r="B24" s="6" t="s">
        <v>18</v>
      </c>
      <c r="C24" s="1">
        <v>9600</v>
      </c>
      <c r="D24" s="5"/>
      <c r="E24" s="3"/>
      <c r="F24" s="3"/>
      <c r="G24" s="3"/>
      <c r="H24" s="3"/>
      <c r="I24" s="3"/>
      <c r="J24" s="3"/>
      <c r="K24" s="3"/>
      <c r="L24" s="1">
        <v>9600</v>
      </c>
    </row>
    <row r="25" spans="1:12" x14ac:dyDescent="0.25">
      <c r="A25" s="12">
        <v>57</v>
      </c>
      <c r="B25" s="6" t="s">
        <v>46</v>
      </c>
      <c r="C25" s="5"/>
      <c r="D25" s="5"/>
      <c r="E25" s="1">
        <v>5000</v>
      </c>
      <c r="F25" s="3"/>
      <c r="G25" s="3"/>
      <c r="H25" s="3"/>
      <c r="I25" s="3"/>
      <c r="J25" s="3"/>
      <c r="K25" s="3"/>
      <c r="L25" s="1">
        <v>5000</v>
      </c>
    </row>
    <row r="26" spans="1:12" x14ac:dyDescent="0.25">
      <c r="A26" s="12">
        <v>58</v>
      </c>
      <c r="B26" s="6" t="s">
        <v>19</v>
      </c>
      <c r="C26" s="5"/>
      <c r="D26" s="5"/>
      <c r="E26" s="3"/>
      <c r="F26" s="3"/>
      <c r="G26" s="3"/>
      <c r="H26" s="3"/>
      <c r="I26" s="1">
        <v>6000</v>
      </c>
      <c r="J26" s="3"/>
      <c r="K26" s="3"/>
      <c r="L26" s="1">
        <v>6000</v>
      </c>
    </row>
    <row r="27" spans="1:12" ht="25.5" x14ac:dyDescent="0.25">
      <c r="A27" s="12">
        <v>59</v>
      </c>
      <c r="B27" s="6" t="s">
        <v>47</v>
      </c>
      <c r="C27" s="1">
        <v>5537.3239999999996</v>
      </c>
      <c r="D27" s="1">
        <v>23770.799999999999</v>
      </c>
      <c r="E27" s="1">
        <v>20000</v>
      </c>
      <c r="F27" s="1">
        <v>20000</v>
      </c>
      <c r="G27" s="1">
        <v>20000</v>
      </c>
      <c r="H27" s="1">
        <v>20000</v>
      </c>
      <c r="I27" s="1">
        <v>20000</v>
      </c>
      <c r="J27" s="1">
        <v>10000</v>
      </c>
      <c r="K27" s="1">
        <v>10000</v>
      </c>
      <c r="L27" s="1">
        <v>149308.12400000001</v>
      </c>
    </row>
    <row r="28" spans="1:12" ht="25.5" x14ac:dyDescent="0.25">
      <c r="A28" s="12">
        <v>60</v>
      </c>
      <c r="B28" s="4" t="s">
        <v>20</v>
      </c>
      <c r="C28" s="5"/>
      <c r="D28" s="1">
        <v>1249</v>
      </c>
      <c r="E28" s="1">
        <v>360</v>
      </c>
      <c r="F28" s="1">
        <v>11520</v>
      </c>
      <c r="G28" s="3"/>
      <c r="H28" s="3"/>
      <c r="I28" s="3"/>
      <c r="J28" s="3"/>
      <c r="K28" s="3"/>
      <c r="L28" s="1">
        <v>13129</v>
      </c>
    </row>
    <row r="29" spans="1:12" ht="25.5" x14ac:dyDescent="0.25">
      <c r="A29" s="12">
        <v>61</v>
      </c>
      <c r="B29" s="4" t="s">
        <v>21</v>
      </c>
      <c r="C29" s="5"/>
      <c r="D29" s="1">
        <v>2450</v>
      </c>
      <c r="E29" s="1">
        <v>420</v>
      </c>
      <c r="F29" s="1">
        <v>10600</v>
      </c>
      <c r="G29" s="1">
        <v>18750</v>
      </c>
      <c r="H29" s="3"/>
      <c r="I29" s="3"/>
      <c r="J29" s="3"/>
      <c r="K29" s="3"/>
      <c r="L29" s="1">
        <v>32220</v>
      </c>
    </row>
    <row r="30" spans="1:12" ht="38.25" x14ac:dyDescent="0.25">
      <c r="A30" s="12">
        <v>62</v>
      </c>
      <c r="B30" s="6" t="s">
        <v>22</v>
      </c>
      <c r="C30" s="5"/>
      <c r="D30" s="5"/>
      <c r="E30" s="3">
        <v>20000</v>
      </c>
      <c r="F30" s="3">
        <v>17000</v>
      </c>
      <c r="G30" s="3"/>
      <c r="H30" s="3"/>
      <c r="I30" s="3"/>
      <c r="J30" s="3"/>
      <c r="K30" s="3"/>
      <c r="L30" s="5">
        <v>37000</v>
      </c>
    </row>
    <row r="31" spans="1:12" ht="38.25" x14ac:dyDescent="0.25">
      <c r="A31" s="12">
        <v>63</v>
      </c>
      <c r="B31" s="6" t="s">
        <v>23</v>
      </c>
      <c r="C31" s="5"/>
      <c r="D31" s="5"/>
      <c r="E31" s="7"/>
      <c r="F31" s="7"/>
      <c r="G31" s="7"/>
      <c r="H31" s="7"/>
      <c r="I31" s="7"/>
      <c r="J31" s="7"/>
      <c r="K31" s="7">
        <v>10900</v>
      </c>
      <c r="L31" s="5">
        <f>SUM(C31:K31)</f>
        <v>10900</v>
      </c>
    </row>
    <row r="32" spans="1:12" ht="25.5" x14ac:dyDescent="0.25">
      <c r="A32" s="12">
        <v>64</v>
      </c>
      <c r="B32" s="6" t="s">
        <v>24</v>
      </c>
      <c r="C32" s="5">
        <v>11100</v>
      </c>
      <c r="D32" s="5">
        <v>2500</v>
      </c>
      <c r="E32" s="7">
        <v>8300</v>
      </c>
      <c r="F32" s="7"/>
      <c r="G32" s="7"/>
      <c r="H32" s="7"/>
      <c r="I32" s="7"/>
      <c r="J32" s="7"/>
      <c r="K32" s="7"/>
      <c r="L32" s="5">
        <f t="shared" ref="L32:L43" si="0">SUM(C32:K32)</f>
        <v>21900</v>
      </c>
    </row>
    <row r="33" spans="1:12" ht="38.25" x14ac:dyDescent="0.25">
      <c r="A33" s="12">
        <v>65</v>
      </c>
      <c r="B33" s="6" t="s">
        <v>25</v>
      </c>
      <c r="C33" s="5"/>
      <c r="D33" s="5"/>
      <c r="E33" s="7">
        <v>6400</v>
      </c>
      <c r="F33" s="7"/>
      <c r="G33" s="7"/>
      <c r="H33" s="7"/>
      <c r="I33" s="7"/>
      <c r="J33" s="7"/>
      <c r="K33" s="7"/>
      <c r="L33" s="5">
        <f t="shared" si="0"/>
        <v>6400</v>
      </c>
    </row>
    <row r="34" spans="1:12" ht="25.5" x14ac:dyDescent="0.25">
      <c r="A34" s="12">
        <v>66</v>
      </c>
      <c r="B34" s="6" t="s">
        <v>26</v>
      </c>
      <c r="C34" s="5"/>
      <c r="D34" s="5"/>
      <c r="E34" s="7"/>
      <c r="F34" s="7"/>
      <c r="G34" s="7"/>
      <c r="H34" s="7"/>
      <c r="I34" s="7"/>
      <c r="J34" s="7">
        <v>1200</v>
      </c>
      <c r="K34" s="7"/>
      <c r="L34" s="5">
        <f t="shared" si="0"/>
        <v>1200</v>
      </c>
    </row>
    <row r="35" spans="1:12" ht="25.5" x14ac:dyDescent="0.25">
      <c r="A35" s="12">
        <v>67</v>
      </c>
      <c r="B35" s="6" t="s">
        <v>27</v>
      </c>
      <c r="C35" s="5"/>
      <c r="D35" s="5"/>
      <c r="E35" s="7"/>
      <c r="F35" s="7"/>
      <c r="G35" s="7">
        <v>30000</v>
      </c>
      <c r="H35" s="7">
        <v>30000</v>
      </c>
      <c r="I35" s="7">
        <v>30000</v>
      </c>
      <c r="J35" s="7">
        <v>30000</v>
      </c>
      <c r="K35" s="7">
        <v>30000</v>
      </c>
      <c r="L35" s="5">
        <f t="shared" si="0"/>
        <v>150000</v>
      </c>
    </row>
    <row r="36" spans="1:12" ht="38.25" x14ac:dyDescent="0.25">
      <c r="A36" s="12">
        <v>68</v>
      </c>
      <c r="B36" s="6" t="s">
        <v>28</v>
      </c>
      <c r="C36" s="5"/>
      <c r="D36" s="5"/>
      <c r="E36" s="7"/>
      <c r="F36" s="7"/>
      <c r="G36" s="7"/>
      <c r="H36" s="7"/>
      <c r="I36" s="7">
        <v>2000</v>
      </c>
      <c r="J36" s="7"/>
      <c r="K36" s="7"/>
      <c r="L36" s="5">
        <f t="shared" si="0"/>
        <v>2000</v>
      </c>
    </row>
    <row r="37" spans="1:12" ht="38.25" x14ac:dyDescent="0.25">
      <c r="A37" s="12">
        <v>69</v>
      </c>
      <c r="B37" s="6" t="s">
        <v>29</v>
      </c>
      <c r="C37" s="5"/>
      <c r="D37" s="5"/>
      <c r="E37" s="7"/>
      <c r="F37" s="7"/>
      <c r="G37" s="7"/>
      <c r="H37" s="7"/>
      <c r="I37" s="7"/>
      <c r="J37" s="7">
        <v>23000</v>
      </c>
      <c r="K37" s="7"/>
      <c r="L37" s="5">
        <f t="shared" si="0"/>
        <v>23000</v>
      </c>
    </row>
    <row r="38" spans="1:12" ht="25.5" x14ac:dyDescent="0.25">
      <c r="A38" s="12">
        <v>70</v>
      </c>
      <c r="B38" s="6" t="s">
        <v>30</v>
      </c>
      <c r="C38" s="5"/>
      <c r="D38" s="5"/>
      <c r="E38" s="7"/>
      <c r="F38" s="7"/>
      <c r="G38" s="7">
        <v>2400</v>
      </c>
      <c r="H38" s="7"/>
      <c r="I38" s="7"/>
      <c r="J38" s="7"/>
      <c r="K38" s="7"/>
      <c r="L38" s="5">
        <f t="shared" si="0"/>
        <v>2400</v>
      </c>
    </row>
    <row r="39" spans="1:12" ht="76.5" x14ac:dyDescent="0.25">
      <c r="A39" s="12">
        <v>71</v>
      </c>
      <c r="B39" s="6" t="s">
        <v>31</v>
      </c>
      <c r="C39" s="5"/>
      <c r="D39" s="5"/>
      <c r="E39" s="7">
        <v>6500</v>
      </c>
      <c r="F39" s="7"/>
      <c r="G39" s="7"/>
      <c r="H39" s="7"/>
      <c r="I39" s="7"/>
      <c r="J39" s="7"/>
      <c r="K39" s="7"/>
      <c r="L39" s="5">
        <f t="shared" si="0"/>
        <v>6500</v>
      </c>
    </row>
    <row r="40" spans="1:12" ht="38.25" x14ac:dyDescent="0.25">
      <c r="A40" s="12">
        <v>72</v>
      </c>
      <c r="B40" s="6" t="s">
        <v>32</v>
      </c>
      <c r="C40" s="5"/>
      <c r="D40" s="5"/>
      <c r="E40" s="7"/>
      <c r="F40" s="7"/>
      <c r="G40" s="7"/>
      <c r="H40" s="7"/>
      <c r="I40" s="7"/>
      <c r="J40" s="7"/>
      <c r="K40" s="7">
        <v>5500</v>
      </c>
      <c r="L40" s="5">
        <f t="shared" si="0"/>
        <v>5500</v>
      </c>
    </row>
    <row r="41" spans="1:12" ht="51" x14ac:dyDescent="0.25">
      <c r="A41" s="12">
        <v>73</v>
      </c>
      <c r="B41" s="6" t="s">
        <v>33</v>
      </c>
      <c r="C41" s="5"/>
      <c r="D41" s="5"/>
      <c r="E41" s="7"/>
      <c r="F41" s="7"/>
      <c r="G41" s="7"/>
      <c r="H41" s="7"/>
      <c r="I41" s="7"/>
      <c r="J41" s="7"/>
      <c r="K41" s="7">
        <v>18800</v>
      </c>
      <c r="L41" s="5">
        <f t="shared" si="0"/>
        <v>18800</v>
      </c>
    </row>
    <row r="42" spans="1:12" ht="38.25" x14ac:dyDescent="0.25">
      <c r="A42" s="12">
        <v>74</v>
      </c>
      <c r="B42" s="6" t="s">
        <v>34</v>
      </c>
      <c r="C42" s="5">
        <v>900</v>
      </c>
      <c r="D42" s="5">
        <v>1900</v>
      </c>
      <c r="E42" s="7">
        <v>2500</v>
      </c>
      <c r="F42" s="7">
        <v>0</v>
      </c>
      <c r="G42" s="7">
        <v>0</v>
      </c>
      <c r="H42" s="7">
        <v>0</v>
      </c>
      <c r="I42" s="7">
        <v>0</v>
      </c>
      <c r="J42" s="7">
        <v>12700</v>
      </c>
      <c r="K42" s="7">
        <v>2300</v>
      </c>
      <c r="L42" s="5">
        <f t="shared" si="0"/>
        <v>20300</v>
      </c>
    </row>
    <row r="43" spans="1:12" ht="38.25" x14ac:dyDescent="0.25">
      <c r="A43" s="12">
        <v>75</v>
      </c>
      <c r="B43" s="6" t="s">
        <v>35</v>
      </c>
      <c r="C43" s="5">
        <v>13000</v>
      </c>
      <c r="D43" s="5">
        <v>0</v>
      </c>
      <c r="E43" s="7">
        <v>100</v>
      </c>
      <c r="F43" s="7">
        <v>100</v>
      </c>
      <c r="G43" s="7">
        <v>6200</v>
      </c>
      <c r="H43" s="7">
        <v>14500</v>
      </c>
      <c r="I43" s="7">
        <v>51000</v>
      </c>
      <c r="J43" s="7">
        <v>70300</v>
      </c>
      <c r="K43" s="7">
        <v>59600</v>
      </c>
      <c r="L43" s="5">
        <f t="shared" si="0"/>
        <v>214800</v>
      </c>
    </row>
    <row r="44" spans="1:12" x14ac:dyDescent="0.25">
      <c r="A44" s="12" t="s">
        <v>37</v>
      </c>
      <c r="B44" s="6" t="s">
        <v>36</v>
      </c>
      <c r="C44" s="5"/>
      <c r="D44" s="5"/>
      <c r="E44" s="12"/>
      <c r="F44" s="12"/>
      <c r="G44" s="12"/>
      <c r="H44" s="12"/>
      <c r="I44" s="12">
        <v>15790</v>
      </c>
      <c r="J44" s="12"/>
      <c r="K44" s="12"/>
      <c r="L44" s="5">
        <v>15790</v>
      </c>
    </row>
    <row r="45" spans="1:12" ht="68.25" customHeight="1" x14ac:dyDescent="0.25">
      <c r="A45" s="12" t="s">
        <v>40</v>
      </c>
      <c r="B45" s="6" t="s">
        <v>38</v>
      </c>
      <c r="C45" s="5"/>
      <c r="D45" s="5"/>
      <c r="E45" s="12"/>
      <c r="F45" s="12"/>
      <c r="G45" s="12"/>
      <c r="H45" s="12"/>
      <c r="I45" s="12">
        <v>24050</v>
      </c>
      <c r="J45" s="12">
        <v>32560</v>
      </c>
      <c r="K45" s="12"/>
      <c r="L45" s="5">
        <f>I45+J45</f>
        <v>56610</v>
      </c>
    </row>
    <row r="46" spans="1:12" x14ac:dyDescent="0.25">
      <c r="A46" s="12" t="s">
        <v>41</v>
      </c>
      <c r="B46" s="6" t="s">
        <v>39</v>
      </c>
      <c r="C46" s="5">
        <v>0</v>
      </c>
      <c r="D46" s="5">
        <v>0</v>
      </c>
      <c r="E46" s="12">
        <v>0</v>
      </c>
      <c r="F46" s="12">
        <v>0</v>
      </c>
      <c r="G46" s="12">
        <v>20100</v>
      </c>
      <c r="H46" s="12">
        <v>14800</v>
      </c>
      <c r="I46" s="12">
        <v>17700</v>
      </c>
      <c r="J46" s="12">
        <v>10000</v>
      </c>
      <c r="K46" s="12">
        <v>15800</v>
      </c>
      <c r="L46" s="5">
        <f>G46+H46+I46+J46+K46</f>
        <v>78400</v>
      </c>
    </row>
    <row r="47" spans="1:12" x14ac:dyDescent="0.25">
      <c r="A47" s="15" t="s">
        <v>5</v>
      </c>
      <c r="B47" s="15"/>
      <c r="C47" s="2">
        <f>SUM(C9:C46)</f>
        <v>98280.323999999993</v>
      </c>
      <c r="D47" s="2">
        <f>SUM(D13:D46)</f>
        <v>79689.8</v>
      </c>
      <c r="E47" s="2">
        <f>SUM(E11:E46)</f>
        <v>77580</v>
      </c>
      <c r="F47" s="2">
        <f t="shared" ref="F47" si="1">SUM(F9:F43)</f>
        <v>72220</v>
      </c>
      <c r="G47" s="2">
        <f>SUM(G15:G46)</f>
        <v>133990</v>
      </c>
      <c r="H47" s="2">
        <f>SUM(H18:H46)</f>
        <v>139730</v>
      </c>
      <c r="I47" s="2">
        <f>SUM(I26:I46)</f>
        <v>166540</v>
      </c>
      <c r="J47" s="2">
        <f>SUM(J9:J46)</f>
        <v>189760</v>
      </c>
      <c r="K47" s="2">
        <f>SUM(K27:K46)</f>
        <v>152900</v>
      </c>
      <c r="L47" s="2">
        <f>SUM(L9:L46)</f>
        <v>1110690.1240000001</v>
      </c>
    </row>
  </sheetData>
  <mergeCells count="5">
    <mergeCell ref="A47:B47"/>
    <mergeCell ref="B6:B7"/>
    <mergeCell ref="C6:L6"/>
    <mergeCell ref="A8:L8"/>
    <mergeCell ref="J1:L3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Перечень_Укруп_Канализация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</dc:creator>
  <cp:lastModifiedBy>Кириллова Анастасия Николаевна</cp:lastModifiedBy>
  <cp:lastPrinted>2023-09-05T07:34:11Z</cp:lastPrinted>
  <dcterms:created xsi:type="dcterms:W3CDTF">2021-07-20T19:08:55Z</dcterms:created>
  <dcterms:modified xsi:type="dcterms:W3CDTF">2023-09-05T07:34:34Z</dcterms:modified>
</cp:coreProperties>
</file>