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0" yWindow="0" windowWidth="24000" windowHeight="9075" tabRatio="483" activeTab="2"/>
  </bookViews>
  <sheets>
    <sheet name="2026" sheetId="12" r:id="rId1"/>
    <sheet name="2027" sheetId="13" r:id="rId2"/>
    <sheet name="2028" sheetId="14" r:id="rId3"/>
  </sheets>
  <definedNames>
    <definedName name="_xlnm.Print_Titles" localSheetId="0">'2026'!$7:$7</definedName>
    <definedName name="_xlnm.Print_Titles" localSheetId="1">'2027'!$8:$8</definedName>
    <definedName name="_xlnm.Print_Titles" localSheetId="2">'2028'!$7:$7</definedName>
    <definedName name="_xlnm.Print_Area" localSheetId="0">'2026'!$A$1:$C$49</definedName>
    <definedName name="_xlnm.Print_Area" localSheetId="1">'2027'!$A$1:$C$30</definedName>
    <definedName name="_xlnm.Print_Area" localSheetId="2">'2028'!$A$1:$C$27</definedName>
  </definedNames>
  <calcPr calcId="145621"/>
</workbook>
</file>

<file path=xl/calcChain.xml><?xml version="1.0" encoding="utf-8"?>
<calcChain xmlns="http://schemas.openxmlformats.org/spreadsheetml/2006/main">
  <c r="C48" i="12" l="1"/>
  <c r="C18" i="13"/>
  <c r="C28" i="12"/>
  <c r="C15" i="12" l="1"/>
  <c r="C11" i="12"/>
  <c r="C44" i="12" l="1"/>
  <c r="C25" i="14" l="1"/>
  <c r="C18" i="14"/>
  <c r="C14" i="14"/>
  <c r="C21" i="13"/>
  <c r="C25" i="12"/>
  <c r="C11" i="14"/>
  <c r="C15" i="13"/>
  <c r="C33" i="12" l="1"/>
  <c r="C36" i="12"/>
  <c r="C28" i="13" l="1"/>
  <c r="A18" i="12" l="1"/>
  <c r="A19" i="12" s="1"/>
  <c r="A20" i="12" s="1"/>
  <c r="A21" i="12" s="1"/>
</calcChain>
</file>

<file path=xl/sharedStrings.xml><?xml version="1.0" encoding="utf-8"?>
<sst xmlns="http://schemas.openxmlformats.org/spreadsheetml/2006/main" count="100" uniqueCount="67">
  <si>
    <t>№ п/п</t>
  </si>
  <si>
    <t>Адрес проведения работ</t>
  </si>
  <si>
    <t>Таблица № 1 (2026 год)</t>
  </si>
  <si>
    <t>Финансовые ресурсы, тыс. руб.</t>
  </si>
  <si>
    <t xml:space="preserve">Итого по мероприятию на 2026 год: </t>
  </si>
  <si>
    <t>ул. Северная от дома №27 до дома №75</t>
  </si>
  <si>
    <t>Таблица № 2 (2027 год)</t>
  </si>
  <si>
    <t>Таблица № 3 (2028 год)</t>
  </si>
  <si>
    <t xml:space="preserve">Итого по мероприятию на 2027 год: </t>
  </si>
  <si>
    <t xml:space="preserve">Итого по мероприятию на 2028 год: </t>
  </si>
  <si>
    <t>Перечень                                                                                                                                                                                                                                                                                                     объектов, на которых запланированы мероприятия, направленные на ликвидацию и предупреждение причин возникновения дорожно-транспортных происшествий</t>
  </si>
  <si>
    <t>по Цветному бульвару от ул. Дзержинского до ул. 70 лет Октября</t>
  </si>
  <si>
    <t>вдоль Южного шоссе от ул.Тополиной до ул. Автостроителей (нечетная сторона)</t>
  </si>
  <si>
    <t>1.1.1. Выполнение работ по обеспечению безопасности участников дорожного движения</t>
  </si>
  <si>
    <t xml:space="preserve">1.1.2. Устройство линий наружного электроосвещения </t>
  </si>
  <si>
    <t>1.1.3. Устройство искусственных дорожных неровностей</t>
  </si>
  <si>
    <t>1.1.4. Устройство тактильной плитки</t>
  </si>
  <si>
    <t>1.1.5. Устройство пешеходных дорожек, тротуаров, подходов к кнопкам вызова пешеходной фазы</t>
  </si>
  <si>
    <t>1.1.7. Проектно-изыскательские работы по устройству линий наружного электроосвещения</t>
  </si>
  <si>
    <t>1.1.6. Проектно-изыскательские работы по устройству пешеходных дорожек</t>
  </si>
  <si>
    <t xml:space="preserve">вдоль ул. Спортивной (нечетная сторона) от Физкультурного пр-да до пр-та Степана Разина </t>
  </si>
  <si>
    <t>ул. Фрунзе в районе д. №26 и д. №27 (перекресток ул.Фрунзе и Московского пр-та)</t>
  </si>
  <si>
    <t xml:space="preserve">вдоль пр-та Степана Разина от дом. №35 до дом. №25 </t>
  </si>
  <si>
    <t>вдоль пешеходной дорожки ул. Родины по лесной зоне</t>
  </si>
  <si>
    <t>ул. Базовая</t>
  </si>
  <si>
    <t>ул. 50лет Октября и ул. Украинская (в направлении от ул. Победы) - школа</t>
  </si>
  <si>
    <t>ул. Плотинная (ул. Громова, 38, 42А) - школа</t>
  </si>
  <si>
    <t>ул. Севастопольская в районе дома № 1 - школа</t>
  </si>
  <si>
    <t>ул. Поплавского в районе дома № 13 по ул. Энергетиков - школа</t>
  </si>
  <si>
    <t xml:space="preserve">на внутриквартальном проезде в районе д/с "Земляничка", д/с "Волшебный башмачок" (ул. Дзержинского д.1 и д.11А) </t>
  </si>
  <si>
    <t>ул. Мурысева в районе д. № 89 (школа 18)</t>
  </si>
  <si>
    <t>бульвар Молодежный в районе д. № 21 (школа 13)</t>
  </si>
  <si>
    <t>бульвар Курчатова (школа 94)</t>
  </si>
  <si>
    <t>Устройство пешеходной и велосипедной дорожки от существующих пешеходной и велосипедной дорожки вдоль ул. Родины по лесной зоне до Автозаводского района в районе санатория-профилактория "Прилесье" (2этап)</t>
  </si>
  <si>
    <t>строительство пешеходных дорожек на участке автомобильной дороги от ул. Индустриальной, д. № 5 до ул. Ларина д. 155</t>
  </si>
  <si>
    <t>б-р Орджоникидзе (на участке от дублера автомобильной дороги пр-та Ленинский до здания № 3 по б-ру Орджоникидзе)</t>
  </si>
  <si>
    <t>ул. Ст. разина и прилегающей пешеходной дорожки от ул. Дзержинского до ул. Свердлова в 10 квартале</t>
  </si>
  <si>
    <t>Ольховый и Янтарный проезды г.о. Тольятти</t>
  </si>
  <si>
    <t>ул. Земляничная в Центральеом районе г.о. Тольятти</t>
  </si>
  <si>
    <t>ул. Вокзальная от ж/д вокзала до ООТ "Энергетическая" на ул. Барковская, а также парковочной стоянки у ж/д вокзала в Автозаводском районе г.о. Тольятти</t>
  </si>
  <si>
    <t>ул. Офицерская (от дома № 8 до опоры № 33 по ул. Офицерская) в Автозаводском районе г.о. Тольятти</t>
  </si>
  <si>
    <t>ул. Пескалинская (на участке от ул. Удалецская до ул. Весенняя) Комсомольского района г.о. Тольятти</t>
  </si>
  <si>
    <t>б-р Баумана (от жилого дома № 1 по бульвару Баумана до дублера автомобильной дороги ул. Свердлова) в 1 квартале Автозаводского района г.о. Тольятти</t>
  </si>
  <si>
    <t>на дороге (дублере) вдоль проспекта Степана разина от д. № 22 до д. № 18 г.о. Тольятти</t>
  </si>
  <si>
    <t xml:space="preserve">на участке автомобильной дороги от ул. Индустриальная, д. № 5 до ул. </t>
  </si>
  <si>
    <t>1.1.8. Проектно-изыскательские работы по устройству и переносу остановок общественного транспорта</t>
  </si>
  <si>
    <t>устройство ООТ "Автозаводстрой" в районе здания с адресом ул. Вокзальная, 1А</t>
  </si>
  <si>
    <t>устройство ООТ "Легкоатлетический манеж" напротив здания по адресу ул. Спортивная , 40</t>
  </si>
  <si>
    <t>перенос ООТ "Административный центр" по ул. Фрунзе</t>
  </si>
  <si>
    <t>устройство ООТ "Азотреммаш"</t>
  </si>
  <si>
    <t>перенос и устройство ООТ "ХимЭнергоСтрой" в районе д. № 6 по ул. Новозаводская</t>
  </si>
  <si>
    <t>перенос ООТ "МТЦ"</t>
  </si>
  <si>
    <t>«Автомобильная дорога по Поволжскому шоссе (от нового городского кладбища до проходной ПАО ТОАЗ)», адрес объекта Самарская область, г. Тольятти, Поволжское шоссе.</t>
  </si>
  <si>
    <t>ул. Земляничная в районе д. № 3 по ул. 40 лет Победы</t>
  </si>
  <si>
    <t>ул. Сиреневая и Никонова</t>
  </si>
  <si>
    <t>по Хрящевскому шоссе от Южного шоссе до Обводного шоссе</t>
  </si>
  <si>
    <t>Ремонт пешеходной инфраструктуры (подходы к светофорным объектам)</t>
  </si>
  <si>
    <t>Устройство пешеходных дорожек по Хрящевскому шоссе от Южного шоссе до Обводного шоссе</t>
  </si>
  <si>
    <t xml:space="preserve">Устройство велопешеходной дорожки вдоль ул. Родины по лесной зоне </t>
  </si>
  <si>
    <t>Устройство пешеходных дорожек по ул. Ботаническая</t>
  </si>
  <si>
    <t>Устройство пешеходных дорожек по ул. Северная на участке от ООТ "Волжский машиностроительный завод"</t>
  </si>
  <si>
    <t>тактильная плитка</t>
  </si>
  <si>
    <t>1.2.10. Проектно-изыскательские работы по устройству (строительству) парковочных площадок</t>
  </si>
  <si>
    <t xml:space="preserve">бульвар Ленина, дом 22 (Тольяттинский художественный музей) </t>
  </si>
  <si>
    <t>каптальный ремонт улица Ларина (устройство недостающих парковочных мест)</t>
  </si>
  <si>
    <t>Приложение № 3
к муниципальной программе                                                                                                                                                                                                                                                                                                                                                                                                                                                                                    "Развитие транспортной системы
и дорожного хозяйства
городского округа Тольятти
на 2026 - 2030 годы"</t>
  </si>
  <si>
    <t xml:space="preserve">Приложение № 3
к постановлению администрации                                                                                                                                                                                                                                                                                                                                                                                                                                                                                      
городского округа Тольятти
от ______________ № _________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</si>
</sst>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#,##0;[Red]#,##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4" fillId="0" borderId="0" xfId="0" applyFont="1"/>
    <xf numFmtId="0" fontId="0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0" fillId="2" borderId="0" xfId="0" applyFill="1"/>
    <xf numFmtId="0" fontId="4" fillId="0" borderId="1" xfId="0" applyFont="1" applyBorder="1"/>
    <xf numFmtId="0" fontId="2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/>
    </xf>
    <xf numFmtId="164" fontId="2" fillId="2" borderId="3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164" fontId="2" fillId="2" borderId="3" xfId="2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left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3" xfId="2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164" fontId="2" fillId="0" borderId="5" xfId="2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/>
    </xf>
    <xf numFmtId="1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3" fontId="0" fillId="0" borderId="0" xfId="0" applyNumberFormat="1"/>
    <xf numFmtId="0" fontId="10" fillId="3" borderId="0" xfId="0" applyFont="1" applyFill="1"/>
    <xf numFmtId="0" fontId="9" fillId="3" borderId="0" xfId="0" applyFont="1" applyFill="1"/>
    <xf numFmtId="164" fontId="0" fillId="0" borderId="0" xfId="0" applyNumberFormat="1"/>
    <xf numFmtId="164" fontId="8" fillId="0" borderId="0" xfId="0" applyNumberFormat="1" applyFont="1" applyFill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 vertical="center" wrapText="1"/>
    </xf>
    <xf numFmtId="164" fontId="7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3" fontId="7" fillId="0" borderId="3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right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3" xfId="1"/>
    <cellStyle name="Финансовый" xfId="2" builtinId="3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2"/>
  <sheetViews>
    <sheetView view="pageBreakPreview" topLeftCell="A28" zoomScale="80" zoomScaleNormal="50" zoomScaleSheetLayoutView="80" workbookViewId="0">
      <selection activeCell="A2" sqref="A2:C2"/>
    </sheetView>
  </sheetViews>
  <sheetFormatPr defaultRowHeight="15.75" x14ac:dyDescent="0.25"/>
  <cols>
    <col min="1" max="1" width="5.28515625" style="2" customWidth="1"/>
    <col min="2" max="2" width="129.28515625" style="1" customWidth="1"/>
    <col min="3" max="3" width="13" customWidth="1"/>
    <col min="5" max="5" width="14.42578125" customWidth="1"/>
  </cols>
  <sheetData>
    <row r="1" spans="1:4" ht="86.25" customHeight="1" x14ac:dyDescent="0.25">
      <c r="A1" s="47" t="s">
        <v>66</v>
      </c>
      <c r="B1" s="48"/>
      <c r="C1" s="48"/>
    </row>
    <row r="2" spans="1:4" s="3" customFormat="1" ht="103.5" customHeight="1" x14ac:dyDescent="0.25">
      <c r="A2" s="47" t="s">
        <v>65</v>
      </c>
      <c r="B2" s="47"/>
      <c r="C2" s="47"/>
    </row>
    <row r="3" spans="1:4" s="3" customFormat="1" ht="48" customHeight="1" x14ac:dyDescent="0.25">
      <c r="A3" s="49" t="s">
        <v>10</v>
      </c>
      <c r="B3" s="49"/>
      <c r="C3" s="49"/>
    </row>
    <row r="4" spans="1:4" s="3" customFormat="1" ht="27.75" customHeight="1" x14ac:dyDescent="0.25">
      <c r="A4" s="12"/>
      <c r="B4" s="50" t="s">
        <v>2</v>
      </c>
      <c r="C4" s="50"/>
    </row>
    <row r="6" spans="1:4" ht="51" customHeight="1" x14ac:dyDescent="0.25">
      <c r="A6" s="18" t="s">
        <v>0</v>
      </c>
      <c r="B6" s="18" t="s">
        <v>1</v>
      </c>
      <c r="C6" s="19" t="s">
        <v>3</v>
      </c>
    </row>
    <row r="7" spans="1:4" ht="14.25" customHeight="1" x14ac:dyDescent="0.25">
      <c r="A7" s="20">
        <v>1</v>
      </c>
      <c r="B7" s="20">
        <v>2</v>
      </c>
      <c r="C7" s="21">
        <v>3</v>
      </c>
    </row>
    <row r="8" spans="1:4" ht="47.25" customHeight="1" x14ac:dyDescent="0.25">
      <c r="A8" s="43" t="s">
        <v>13</v>
      </c>
      <c r="B8" s="44"/>
      <c r="C8" s="45"/>
    </row>
    <row r="9" spans="1:4" ht="29.25" customHeight="1" x14ac:dyDescent="0.25">
      <c r="A9" s="18">
        <v>1</v>
      </c>
      <c r="B9" s="25" t="s">
        <v>53</v>
      </c>
      <c r="C9" s="18">
        <v>103</v>
      </c>
    </row>
    <row r="10" spans="1:4" ht="29.25" customHeight="1" x14ac:dyDescent="0.25">
      <c r="A10" s="18">
        <v>2</v>
      </c>
      <c r="B10" s="25" t="s">
        <v>54</v>
      </c>
      <c r="C10" s="18">
        <v>178</v>
      </c>
    </row>
    <row r="11" spans="1:4" ht="29.25" customHeight="1" x14ac:dyDescent="0.25">
      <c r="A11" s="46" t="s">
        <v>4</v>
      </c>
      <c r="B11" s="46"/>
      <c r="C11" s="41">
        <f>SUM(C9:C10)</f>
        <v>281</v>
      </c>
      <c r="D11">
        <v>281</v>
      </c>
    </row>
    <row r="12" spans="1:4" ht="50.25" customHeight="1" x14ac:dyDescent="0.25">
      <c r="A12" s="43" t="s">
        <v>14</v>
      </c>
      <c r="B12" s="44"/>
      <c r="C12" s="45"/>
    </row>
    <row r="13" spans="1:4" ht="30.75" customHeight="1" x14ac:dyDescent="0.25">
      <c r="A13" s="18">
        <v>1</v>
      </c>
      <c r="B13" s="22" t="s">
        <v>12</v>
      </c>
      <c r="C13" s="23">
        <v>17120</v>
      </c>
    </row>
    <row r="14" spans="1:4" ht="30.75" customHeight="1" x14ac:dyDescent="0.25">
      <c r="A14" s="18">
        <v>2</v>
      </c>
      <c r="B14" s="25" t="s">
        <v>55</v>
      </c>
      <c r="C14" s="23">
        <v>12637</v>
      </c>
    </row>
    <row r="15" spans="1:4" ht="29.25" customHeight="1" x14ac:dyDescent="0.25">
      <c r="A15" s="51" t="s">
        <v>4</v>
      </c>
      <c r="B15" s="52"/>
      <c r="C15" s="39">
        <f>SUM(C13:C14)</f>
        <v>29757</v>
      </c>
      <c r="D15">
        <v>29757</v>
      </c>
    </row>
    <row r="16" spans="1:4" ht="51.75" customHeight="1" x14ac:dyDescent="0.25">
      <c r="A16" s="43" t="s">
        <v>15</v>
      </c>
      <c r="B16" s="44"/>
      <c r="C16" s="45"/>
    </row>
    <row r="17" spans="1:6" ht="29.25" customHeight="1" x14ac:dyDescent="0.25">
      <c r="A17" s="18">
        <v>1</v>
      </c>
      <c r="B17" s="22" t="s">
        <v>26</v>
      </c>
      <c r="C17" s="29">
        <v>990</v>
      </c>
    </row>
    <row r="18" spans="1:6" ht="31.5" customHeight="1" x14ac:dyDescent="0.25">
      <c r="A18" s="18">
        <f>A17+1</f>
        <v>2</v>
      </c>
      <c r="B18" s="25" t="s">
        <v>25</v>
      </c>
      <c r="C18" s="30">
        <v>793</v>
      </c>
    </row>
    <row r="19" spans="1:6" ht="34.5" customHeight="1" x14ac:dyDescent="0.25">
      <c r="A19" s="18">
        <f t="shared" ref="A19:A21" si="0">A18+1</f>
        <v>3</v>
      </c>
      <c r="B19" s="22" t="s">
        <v>27</v>
      </c>
      <c r="C19" s="30">
        <v>305</v>
      </c>
    </row>
    <row r="20" spans="1:6" ht="29.25" customHeight="1" x14ac:dyDescent="0.25">
      <c r="A20" s="18">
        <f t="shared" si="0"/>
        <v>4</v>
      </c>
      <c r="B20" s="22" t="s">
        <v>28</v>
      </c>
      <c r="C20" s="31">
        <v>236</v>
      </c>
    </row>
    <row r="21" spans="1:6" ht="29.25" customHeight="1" x14ac:dyDescent="0.25">
      <c r="A21" s="18">
        <f t="shared" si="0"/>
        <v>5</v>
      </c>
      <c r="B21" s="22" t="s">
        <v>29</v>
      </c>
      <c r="C21" s="31">
        <v>328</v>
      </c>
    </row>
    <row r="22" spans="1:6" ht="29.25" customHeight="1" x14ac:dyDescent="0.25">
      <c r="A22" s="18">
        <v>6</v>
      </c>
      <c r="B22" s="25" t="s">
        <v>30</v>
      </c>
      <c r="C22" s="31">
        <v>371</v>
      </c>
      <c r="F22" s="34"/>
    </row>
    <row r="23" spans="1:6" ht="29.25" customHeight="1" x14ac:dyDescent="0.25">
      <c r="A23" s="18">
        <v>7</v>
      </c>
      <c r="B23" s="25" t="s">
        <v>31</v>
      </c>
      <c r="C23" s="31">
        <v>371</v>
      </c>
    </row>
    <row r="24" spans="1:6" ht="29.25" customHeight="1" x14ac:dyDescent="0.25">
      <c r="A24" s="18">
        <v>8</v>
      </c>
      <c r="B24" s="25" t="s">
        <v>32</v>
      </c>
      <c r="C24" s="31">
        <v>212</v>
      </c>
    </row>
    <row r="25" spans="1:6" s="4" customFormat="1" ht="29.25" customHeight="1" x14ac:dyDescent="0.25">
      <c r="A25" s="46" t="s">
        <v>4</v>
      </c>
      <c r="B25" s="46"/>
      <c r="C25" s="42">
        <f>SUM(C17:C24)</f>
        <v>3606</v>
      </c>
      <c r="D25" s="4">
        <v>3606</v>
      </c>
    </row>
    <row r="26" spans="1:6" ht="45.75" customHeight="1" x14ac:dyDescent="0.25">
      <c r="A26" s="43" t="s">
        <v>16</v>
      </c>
      <c r="B26" s="44"/>
      <c r="C26" s="45"/>
    </row>
    <row r="27" spans="1:6" ht="29.25" customHeight="1" x14ac:dyDescent="0.25">
      <c r="A27" s="18">
        <v>1</v>
      </c>
      <c r="B27" s="25" t="s">
        <v>61</v>
      </c>
      <c r="C27" s="18">
        <v>124</v>
      </c>
    </row>
    <row r="28" spans="1:6" ht="32.25" customHeight="1" x14ac:dyDescent="0.25">
      <c r="A28" s="46" t="s">
        <v>4</v>
      </c>
      <c r="B28" s="46"/>
      <c r="C28" s="40">
        <f>C27</f>
        <v>124</v>
      </c>
      <c r="D28">
        <v>124</v>
      </c>
    </row>
    <row r="29" spans="1:6" ht="49.5" customHeight="1" x14ac:dyDescent="0.25">
      <c r="A29" s="43" t="s">
        <v>17</v>
      </c>
      <c r="B29" s="44"/>
      <c r="C29" s="45"/>
    </row>
    <row r="30" spans="1:6" ht="38.25" customHeight="1" x14ac:dyDescent="0.25">
      <c r="A30" s="18">
        <v>1</v>
      </c>
      <c r="B30" s="22" t="s">
        <v>57</v>
      </c>
      <c r="C30" s="24">
        <v>17702</v>
      </c>
    </row>
    <row r="31" spans="1:6" ht="38.25" customHeight="1" x14ac:dyDescent="0.25">
      <c r="A31" s="18">
        <v>2</v>
      </c>
      <c r="B31" s="25" t="s">
        <v>56</v>
      </c>
      <c r="C31" s="27">
        <v>5000</v>
      </c>
    </row>
    <row r="32" spans="1:6" ht="38.25" customHeight="1" x14ac:dyDescent="0.25">
      <c r="A32" s="18">
        <v>3</v>
      </c>
      <c r="B32" s="25" t="s">
        <v>58</v>
      </c>
      <c r="C32" s="27">
        <v>91202</v>
      </c>
    </row>
    <row r="33" spans="1:4" ht="36" customHeight="1" x14ac:dyDescent="0.25">
      <c r="A33" s="46" t="s">
        <v>4</v>
      </c>
      <c r="B33" s="46"/>
      <c r="C33" s="39">
        <f>SUM(C30:C32)</f>
        <v>113904</v>
      </c>
      <c r="D33">
        <v>113904</v>
      </c>
    </row>
    <row r="34" spans="1:4" ht="53.25" customHeight="1" x14ac:dyDescent="0.25">
      <c r="A34" s="43" t="s">
        <v>18</v>
      </c>
      <c r="B34" s="44"/>
      <c r="C34" s="45"/>
    </row>
    <row r="35" spans="1:4" ht="29.25" customHeight="1" x14ac:dyDescent="0.25">
      <c r="A35" s="18">
        <v>1</v>
      </c>
      <c r="B35" s="22" t="s">
        <v>5</v>
      </c>
      <c r="C35" s="32">
        <v>1807</v>
      </c>
    </row>
    <row r="36" spans="1:4" ht="29.25" customHeight="1" x14ac:dyDescent="0.25">
      <c r="A36" s="46" t="s">
        <v>4</v>
      </c>
      <c r="B36" s="46"/>
      <c r="C36" s="40">
        <f>SUM(C35:C35)</f>
        <v>1807</v>
      </c>
      <c r="D36">
        <v>1807</v>
      </c>
    </row>
    <row r="37" spans="1:4" ht="29.25" customHeight="1" x14ac:dyDescent="0.25">
      <c r="A37" s="43" t="s">
        <v>45</v>
      </c>
      <c r="B37" s="44"/>
      <c r="C37" s="45"/>
    </row>
    <row r="38" spans="1:4" ht="29.25" customHeight="1" x14ac:dyDescent="0.25">
      <c r="A38" s="18">
        <v>1</v>
      </c>
      <c r="B38" s="25" t="s">
        <v>46</v>
      </c>
      <c r="C38" s="24">
        <v>163</v>
      </c>
    </row>
    <row r="39" spans="1:4" ht="29.25" customHeight="1" x14ac:dyDescent="0.25">
      <c r="A39" s="18">
        <v>2</v>
      </c>
      <c r="B39" s="25" t="s">
        <v>47</v>
      </c>
      <c r="C39" s="27">
        <v>168</v>
      </c>
    </row>
    <row r="40" spans="1:4" ht="29.25" customHeight="1" x14ac:dyDescent="0.25">
      <c r="A40" s="18">
        <v>3</v>
      </c>
      <c r="B40" s="25" t="s">
        <v>48</v>
      </c>
      <c r="C40" s="27">
        <v>263</v>
      </c>
    </row>
    <row r="41" spans="1:4" ht="29.25" customHeight="1" x14ac:dyDescent="0.25">
      <c r="A41" s="18">
        <v>4</v>
      </c>
      <c r="B41" s="25" t="s">
        <v>49</v>
      </c>
      <c r="C41" s="27">
        <v>298</v>
      </c>
    </row>
    <row r="42" spans="1:4" ht="29.25" customHeight="1" x14ac:dyDescent="0.25">
      <c r="A42" s="18">
        <v>5</v>
      </c>
      <c r="B42" s="25" t="s">
        <v>50</v>
      </c>
      <c r="C42" s="27">
        <v>250</v>
      </c>
    </row>
    <row r="43" spans="1:4" ht="29.25" customHeight="1" x14ac:dyDescent="0.25">
      <c r="A43" s="18">
        <v>6</v>
      </c>
      <c r="B43" s="25" t="s">
        <v>51</v>
      </c>
      <c r="C43" s="27">
        <v>308</v>
      </c>
    </row>
    <row r="44" spans="1:4" ht="34.5" customHeight="1" x14ac:dyDescent="0.25">
      <c r="A44" s="46" t="s">
        <v>4</v>
      </c>
      <c r="B44" s="46"/>
      <c r="C44" s="39">
        <f>SUM(C38:C43)</f>
        <v>1450</v>
      </c>
      <c r="D44">
        <v>1450</v>
      </c>
    </row>
    <row r="45" spans="1:4" ht="34.5" customHeight="1" x14ac:dyDescent="0.25">
      <c r="A45" s="43" t="s">
        <v>62</v>
      </c>
      <c r="B45" s="44"/>
      <c r="C45" s="45"/>
    </row>
    <row r="46" spans="1:4" ht="34.5" customHeight="1" x14ac:dyDescent="0.25">
      <c r="A46" s="18">
        <v>1</v>
      </c>
      <c r="B46" s="25" t="s">
        <v>63</v>
      </c>
      <c r="C46" s="23">
        <v>980</v>
      </c>
    </row>
    <row r="47" spans="1:4" ht="34.5" customHeight="1" x14ac:dyDescent="0.25">
      <c r="A47" s="18">
        <v>2</v>
      </c>
      <c r="B47" s="25" t="s">
        <v>64</v>
      </c>
      <c r="C47" s="28">
        <v>1921</v>
      </c>
    </row>
    <row r="48" spans="1:4" ht="34.5" customHeight="1" x14ac:dyDescent="0.25">
      <c r="A48" s="46" t="s">
        <v>4</v>
      </c>
      <c r="B48" s="46"/>
      <c r="C48" s="39">
        <f>SUM(C46:C47)</f>
        <v>2901</v>
      </c>
      <c r="D48">
        <v>2901</v>
      </c>
    </row>
    <row r="49" spans="1:3" x14ac:dyDescent="0.25">
      <c r="A49" s="38"/>
    </row>
    <row r="50" spans="1:3" x14ac:dyDescent="0.25">
      <c r="A50" s="38"/>
    </row>
    <row r="51" spans="1:3" x14ac:dyDescent="0.25">
      <c r="B51" s="35"/>
      <c r="C51" s="36"/>
    </row>
    <row r="52" spans="1:3" x14ac:dyDescent="0.25">
      <c r="B52" s="35"/>
      <c r="C52" s="36"/>
    </row>
  </sheetData>
  <mergeCells count="20">
    <mergeCell ref="A45:C45"/>
    <mergeCell ref="A48:B48"/>
    <mergeCell ref="A37:C37"/>
    <mergeCell ref="A44:B44"/>
    <mergeCell ref="A36:B36"/>
    <mergeCell ref="A34:C34"/>
    <mergeCell ref="A28:B28"/>
    <mergeCell ref="A29:C29"/>
    <mergeCell ref="A33:B33"/>
    <mergeCell ref="A1:C1"/>
    <mergeCell ref="A2:C2"/>
    <mergeCell ref="A3:C3"/>
    <mergeCell ref="B4:C4"/>
    <mergeCell ref="A8:C8"/>
    <mergeCell ref="A16:C16"/>
    <mergeCell ref="A11:B11"/>
    <mergeCell ref="A12:C12"/>
    <mergeCell ref="A15:B15"/>
    <mergeCell ref="A25:B25"/>
    <mergeCell ref="A26:C26"/>
  </mergeCells>
  <pageMargins left="0.70866141732283472" right="0.31496062992125984" top="1.1811023622047245" bottom="0.35433070866141736" header="0.31496062992125984" footer="0.31496062992125984"/>
  <pageSetup paperSize="9" scale="62" firstPageNumber="60" fitToHeight="2" orientation="portrait" useFirstPageNumber="1" r:id="rId1"/>
  <headerFooter alignWithMargins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9"/>
  <sheetViews>
    <sheetView view="pageBreakPreview" topLeftCell="A7" zoomScale="80" zoomScaleNormal="50" zoomScaleSheetLayoutView="80" workbookViewId="0">
      <selection activeCell="B14" sqref="B14"/>
    </sheetView>
  </sheetViews>
  <sheetFormatPr defaultRowHeight="15.75" x14ac:dyDescent="0.25"/>
  <cols>
    <col min="1" max="1" width="5.28515625" style="2" customWidth="1"/>
    <col min="2" max="2" width="129.28515625" style="1" customWidth="1"/>
    <col min="3" max="3" width="13" customWidth="1"/>
    <col min="5" max="5" width="14.42578125" customWidth="1"/>
  </cols>
  <sheetData>
    <row r="1" spans="1:5" ht="81.75" customHeight="1" x14ac:dyDescent="0.25">
      <c r="A1" s="47" t="s">
        <v>66</v>
      </c>
      <c r="B1" s="48"/>
      <c r="C1" s="48"/>
    </row>
    <row r="2" spans="1:5" ht="104.25" customHeight="1" x14ac:dyDescent="0.25">
      <c r="A2" s="47" t="s">
        <v>65</v>
      </c>
      <c r="B2" s="47"/>
      <c r="C2" s="47"/>
    </row>
    <row r="3" spans="1:5" ht="49.5" customHeight="1" x14ac:dyDescent="0.25">
      <c r="A3" s="49" t="s">
        <v>10</v>
      </c>
      <c r="B3" s="49"/>
      <c r="C3" s="49"/>
    </row>
    <row r="5" spans="1:5" s="3" customFormat="1" ht="27.75" customHeight="1" x14ac:dyDescent="0.25">
      <c r="A5" s="12"/>
      <c r="B5" s="50" t="s">
        <v>6</v>
      </c>
      <c r="C5" s="50"/>
    </row>
    <row r="7" spans="1:5" ht="51" customHeight="1" x14ac:dyDescent="0.25">
      <c r="A7" s="6" t="s">
        <v>0</v>
      </c>
      <c r="B7" s="6" t="s">
        <v>1</v>
      </c>
      <c r="C7" s="7" t="s">
        <v>3</v>
      </c>
    </row>
    <row r="8" spans="1:5" ht="14.25" customHeight="1" x14ac:dyDescent="0.25">
      <c r="A8" s="8">
        <v>1</v>
      </c>
      <c r="B8" s="8">
        <v>2</v>
      </c>
      <c r="C8" s="9">
        <v>3</v>
      </c>
    </row>
    <row r="9" spans="1:5" ht="47.25" customHeight="1" x14ac:dyDescent="0.25">
      <c r="A9" s="43" t="s">
        <v>14</v>
      </c>
      <c r="B9" s="44"/>
      <c r="C9" s="45"/>
    </row>
    <row r="10" spans="1:5" ht="29.25" customHeight="1" x14ac:dyDescent="0.25">
      <c r="A10" s="18">
        <v>1</v>
      </c>
      <c r="B10" s="25" t="s">
        <v>21</v>
      </c>
      <c r="C10" s="23">
        <v>1700</v>
      </c>
    </row>
    <row r="11" spans="1:5" ht="29.25" customHeight="1" x14ac:dyDescent="0.25">
      <c r="A11" s="18">
        <v>2</v>
      </c>
      <c r="B11" s="25" t="s">
        <v>20</v>
      </c>
      <c r="C11" s="28">
        <v>17272</v>
      </c>
    </row>
    <row r="12" spans="1:5" ht="29.25" customHeight="1" x14ac:dyDescent="0.25">
      <c r="A12" s="18">
        <v>3</v>
      </c>
      <c r="B12" s="25" t="s">
        <v>22</v>
      </c>
      <c r="C12" s="28">
        <v>4247</v>
      </c>
    </row>
    <row r="13" spans="1:5" ht="29.25" customHeight="1" x14ac:dyDescent="0.25">
      <c r="A13" s="18">
        <v>4</v>
      </c>
      <c r="B13" s="25" t="s">
        <v>23</v>
      </c>
      <c r="C13" s="28">
        <v>15341</v>
      </c>
    </row>
    <row r="14" spans="1:5" ht="29.25" customHeight="1" x14ac:dyDescent="0.25">
      <c r="A14" s="18">
        <v>5</v>
      </c>
      <c r="B14" s="25" t="s">
        <v>24</v>
      </c>
      <c r="C14" s="28">
        <v>32989</v>
      </c>
    </row>
    <row r="15" spans="1:5" ht="29.25" customHeight="1" x14ac:dyDescent="0.25">
      <c r="A15" s="51" t="s">
        <v>8</v>
      </c>
      <c r="B15" s="52"/>
      <c r="C15" s="39">
        <f>SUM(C10:C14)</f>
        <v>71549</v>
      </c>
      <c r="D15">
        <v>71549</v>
      </c>
      <c r="E15" s="37"/>
    </row>
    <row r="16" spans="1:5" ht="45.75" customHeight="1" x14ac:dyDescent="0.25">
      <c r="A16" s="54" t="s">
        <v>16</v>
      </c>
      <c r="B16" s="55"/>
      <c r="C16" s="56"/>
    </row>
    <row r="17" spans="1:4" ht="28.5" customHeight="1" x14ac:dyDescent="0.25">
      <c r="A17" s="6">
        <v>1</v>
      </c>
      <c r="B17" s="26" t="s">
        <v>61</v>
      </c>
      <c r="C17" s="6">
        <v>129</v>
      </c>
    </row>
    <row r="18" spans="1:4" ht="32.25" customHeight="1" x14ac:dyDescent="0.25">
      <c r="A18" s="53" t="s">
        <v>8</v>
      </c>
      <c r="B18" s="53"/>
      <c r="C18" s="40">
        <f>C17</f>
        <v>129</v>
      </c>
      <c r="D18">
        <v>129</v>
      </c>
    </row>
    <row r="19" spans="1:4" ht="32.25" customHeight="1" x14ac:dyDescent="0.25">
      <c r="A19" s="43" t="s">
        <v>17</v>
      </c>
      <c r="B19" s="44"/>
      <c r="C19" s="45"/>
    </row>
    <row r="20" spans="1:4" ht="32.25" customHeight="1" x14ac:dyDescent="0.25">
      <c r="A20" s="18">
        <v>1</v>
      </c>
      <c r="B20" s="25" t="s">
        <v>59</v>
      </c>
      <c r="C20" s="24">
        <v>46811</v>
      </c>
    </row>
    <row r="21" spans="1:4" ht="32.25" customHeight="1" x14ac:dyDescent="0.25">
      <c r="A21" s="46" t="s">
        <v>8</v>
      </c>
      <c r="B21" s="46"/>
      <c r="C21" s="39">
        <f>SUM(C20:C20)</f>
        <v>46811</v>
      </c>
      <c r="D21">
        <v>46811</v>
      </c>
    </row>
    <row r="22" spans="1:4" ht="58.5" customHeight="1" x14ac:dyDescent="0.25">
      <c r="A22" s="54" t="s">
        <v>18</v>
      </c>
      <c r="B22" s="55"/>
      <c r="C22" s="56"/>
    </row>
    <row r="23" spans="1:4" ht="29.25" customHeight="1" x14ac:dyDescent="0.25">
      <c r="A23" s="6">
        <v>1</v>
      </c>
      <c r="B23" s="15" t="s">
        <v>35</v>
      </c>
      <c r="C23" s="33">
        <v>1332</v>
      </c>
    </row>
    <row r="24" spans="1:4" ht="29.25" customHeight="1" x14ac:dyDescent="0.25">
      <c r="A24" s="6">
        <v>2</v>
      </c>
      <c r="B24" s="15" t="s">
        <v>36</v>
      </c>
      <c r="C24" s="33">
        <v>593</v>
      </c>
    </row>
    <row r="25" spans="1:4" ht="29.25" customHeight="1" x14ac:dyDescent="0.25">
      <c r="A25" s="6">
        <v>3</v>
      </c>
      <c r="B25" s="15" t="s">
        <v>37</v>
      </c>
      <c r="C25" s="33">
        <v>938</v>
      </c>
    </row>
    <row r="26" spans="1:4" ht="29.25" customHeight="1" x14ac:dyDescent="0.25">
      <c r="A26" s="6">
        <v>4</v>
      </c>
      <c r="B26" s="15" t="s">
        <v>38</v>
      </c>
      <c r="C26" s="33">
        <v>844</v>
      </c>
    </row>
    <row r="27" spans="1:4" ht="41.25" customHeight="1" x14ac:dyDescent="0.25">
      <c r="A27" s="6">
        <v>5</v>
      </c>
      <c r="B27" s="15" t="s">
        <v>39</v>
      </c>
      <c r="C27" s="33">
        <v>1300</v>
      </c>
    </row>
    <row r="28" spans="1:4" ht="29.25" customHeight="1" x14ac:dyDescent="0.25">
      <c r="A28" s="53" t="s">
        <v>8</v>
      </c>
      <c r="B28" s="53"/>
      <c r="C28" s="40">
        <f>C23+C24+C25+C26+C27</f>
        <v>5007</v>
      </c>
      <c r="D28">
        <v>5007</v>
      </c>
    </row>
    <row r="29" spans="1:4" x14ac:dyDescent="0.25">
      <c r="B29" s="5"/>
    </row>
  </sheetData>
  <mergeCells count="12">
    <mergeCell ref="A1:C1"/>
    <mergeCell ref="A2:C2"/>
    <mergeCell ref="A3:C3"/>
    <mergeCell ref="B5:C5"/>
    <mergeCell ref="A22:C22"/>
    <mergeCell ref="A28:B28"/>
    <mergeCell ref="A16:C16"/>
    <mergeCell ref="A18:B18"/>
    <mergeCell ref="A9:C9"/>
    <mergeCell ref="A15:B15"/>
    <mergeCell ref="A19:C19"/>
    <mergeCell ref="A21:B21"/>
  </mergeCells>
  <pageMargins left="0.70866141732283472" right="0.31496062992125984" top="1.1811023622047245" bottom="0.35433070866141736" header="0.31496062992125984" footer="0.31496062992125984"/>
  <pageSetup paperSize="9" scale="62" firstPageNumber="61" orientation="portrait" useFirstPageNumber="1" r:id="rId1"/>
  <headerFooter alignWithMargins="0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6"/>
  <sheetViews>
    <sheetView tabSelected="1" view="pageBreakPreview" zoomScale="80" zoomScaleNormal="50" zoomScaleSheetLayoutView="80" workbookViewId="0">
      <selection activeCell="A3" sqref="A3:C3"/>
    </sheetView>
  </sheetViews>
  <sheetFormatPr defaultRowHeight="15.75" x14ac:dyDescent="0.25"/>
  <cols>
    <col min="1" max="1" width="5.28515625" style="2" customWidth="1"/>
    <col min="2" max="2" width="129.28515625" style="1" customWidth="1"/>
    <col min="3" max="3" width="13" customWidth="1"/>
    <col min="5" max="5" width="14.42578125" customWidth="1"/>
  </cols>
  <sheetData>
    <row r="1" spans="1:4" ht="89.25" customHeight="1" x14ac:dyDescent="0.25">
      <c r="A1" s="47" t="s">
        <v>66</v>
      </c>
      <c r="B1" s="48"/>
      <c r="C1" s="48"/>
    </row>
    <row r="2" spans="1:4" ht="108" customHeight="1" x14ac:dyDescent="0.25">
      <c r="A2" s="47" t="s">
        <v>65</v>
      </c>
      <c r="B2" s="47"/>
      <c r="C2" s="47"/>
    </row>
    <row r="3" spans="1:4" ht="75" customHeight="1" x14ac:dyDescent="0.25">
      <c r="A3" s="49" t="s">
        <v>10</v>
      </c>
      <c r="B3" s="49"/>
      <c r="C3" s="49"/>
    </row>
    <row r="4" spans="1:4" s="3" customFormat="1" ht="27.75" customHeight="1" x14ac:dyDescent="0.25">
      <c r="A4" s="12"/>
      <c r="B4" s="50" t="s">
        <v>7</v>
      </c>
      <c r="C4" s="50"/>
    </row>
    <row r="6" spans="1:4" ht="51" customHeight="1" x14ac:dyDescent="0.25">
      <c r="A6" s="6" t="s">
        <v>0</v>
      </c>
      <c r="B6" s="6" t="s">
        <v>1</v>
      </c>
      <c r="C6" s="7" t="s">
        <v>3</v>
      </c>
    </row>
    <row r="7" spans="1:4" ht="14.25" customHeight="1" x14ac:dyDescent="0.25">
      <c r="A7" s="8">
        <v>1</v>
      </c>
      <c r="B7" s="8">
        <v>2</v>
      </c>
      <c r="C7" s="9">
        <v>3</v>
      </c>
    </row>
    <row r="8" spans="1:4" ht="50.25" customHeight="1" x14ac:dyDescent="0.25">
      <c r="A8" s="54" t="s">
        <v>14</v>
      </c>
      <c r="B8" s="55"/>
      <c r="C8" s="56"/>
    </row>
    <row r="9" spans="1:4" ht="28.5" customHeight="1" x14ac:dyDescent="0.25">
      <c r="A9" s="17">
        <v>1</v>
      </c>
      <c r="B9" s="16" t="s">
        <v>11</v>
      </c>
      <c r="C9" s="14">
        <v>8689</v>
      </c>
    </row>
    <row r="10" spans="1:4" ht="45" customHeight="1" x14ac:dyDescent="0.25">
      <c r="A10" s="6">
        <v>2</v>
      </c>
      <c r="B10" s="26" t="s">
        <v>52</v>
      </c>
      <c r="C10" s="10">
        <v>5193</v>
      </c>
    </row>
    <row r="11" spans="1:4" ht="29.25" customHeight="1" x14ac:dyDescent="0.25">
      <c r="A11" s="53" t="s">
        <v>9</v>
      </c>
      <c r="B11" s="53"/>
      <c r="C11" s="39">
        <f>SUM(C9:C10)</f>
        <v>13882</v>
      </c>
      <c r="D11">
        <v>13882</v>
      </c>
    </row>
    <row r="12" spans="1:4" ht="49.5" customHeight="1" x14ac:dyDescent="0.25">
      <c r="A12" s="43" t="s">
        <v>17</v>
      </c>
      <c r="B12" s="44"/>
      <c r="C12" s="45"/>
    </row>
    <row r="13" spans="1:4" ht="34.5" customHeight="1" x14ac:dyDescent="0.25">
      <c r="A13" s="6">
        <v>1</v>
      </c>
      <c r="B13" s="25" t="s">
        <v>60</v>
      </c>
      <c r="C13" s="14">
        <v>59447</v>
      </c>
    </row>
    <row r="14" spans="1:4" ht="36" customHeight="1" x14ac:dyDescent="0.25">
      <c r="A14" s="46" t="s">
        <v>9</v>
      </c>
      <c r="B14" s="46"/>
      <c r="C14" s="39">
        <f>C13</f>
        <v>59447</v>
      </c>
      <c r="D14">
        <v>59447</v>
      </c>
    </row>
    <row r="15" spans="1:4" ht="57" customHeight="1" x14ac:dyDescent="0.25">
      <c r="A15" s="54" t="s">
        <v>19</v>
      </c>
      <c r="B15" s="55"/>
      <c r="C15" s="56"/>
    </row>
    <row r="16" spans="1:4" ht="41.25" customHeight="1" x14ac:dyDescent="0.25">
      <c r="A16" s="6">
        <v>1</v>
      </c>
      <c r="B16" s="26" t="s">
        <v>33</v>
      </c>
      <c r="C16" s="11">
        <v>7425</v>
      </c>
    </row>
    <row r="17" spans="1:5" ht="29.25" customHeight="1" x14ac:dyDescent="0.25">
      <c r="A17" s="6">
        <v>2</v>
      </c>
      <c r="B17" s="13" t="s">
        <v>34</v>
      </c>
      <c r="C17" s="11">
        <v>4729</v>
      </c>
    </row>
    <row r="18" spans="1:5" ht="29.25" customHeight="1" x14ac:dyDescent="0.25">
      <c r="A18" s="53" t="s">
        <v>9</v>
      </c>
      <c r="B18" s="53"/>
      <c r="C18" s="40">
        <f>C16+C17</f>
        <v>12154</v>
      </c>
      <c r="D18">
        <v>12154</v>
      </c>
    </row>
    <row r="19" spans="1:5" ht="45" customHeight="1" x14ac:dyDescent="0.25">
      <c r="A19" s="43" t="s">
        <v>18</v>
      </c>
      <c r="B19" s="44"/>
      <c r="C19" s="45"/>
    </row>
    <row r="20" spans="1:5" ht="29.25" customHeight="1" x14ac:dyDescent="0.25">
      <c r="A20" s="18">
        <v>1</v>
      </c>
      <c r="B20" s="25" t="s">
        <v>40</v>
      </c>
      <c r="C20" s="32">
        <v>1628</v>
      </c>
    </row>
    <row r="21" spans="1:5" ht="29.25" customHeight="1" x14ac:dyDescent="0.25">
      <c r="A21" s="18">
        <v>2</v>
      </c>
      <c r="B21" s="25" t="s">
        <v>41</v>
      </c>
      <c r="C21" s="32">
        <v>1317</v>
      </c>
    </row>
    <row r="22" spans="1:5" ht="40.5" customHeight="1" x14ac:dyDescent="0.25">
      <c r="A22" s="18">
        <v>3</v>
      </c>
      <c r="B22" s="25" t="s">
        <v>42</v>
      </c>
      <c r="C22" s="32">
        <v>779</v>
      </c>
    </row>
    <row r="23" spans="1:5" ht="29.25" customHeight="1" x14ac:dyDescent="0.25">
      <c r="A23" s="18">
        <v>4</v>
      </c>
      <c r="B23" s="25" t="s">
        <v>43</v>
      </c>
      <c r="C23" s="32">
        <v>1045</v>
      </c>
    </row>
    <row r="24" spans="1:5" ht="29.25" customHeight="1" x14ac:dyDescent="0.25">
      <c r="A24" s="18">
        <v>5</v>
      </c>
      <c r="B24" s="25" t="s">
        <v>44</v>
      </c>
      <c r="C24" s="32">
        <v>1950</v>
      </c>
    </row>
    <row r="25" spans="1:5" ht="29.25" customHeight="1" x14ac:dyDescent="0.25">
      <c r="A25" s="46" t="s">
        <v>9</v>
      </c>
      <c r="B25" s="46"/>
      <c r="C25" s="40">
        <f>SUM(C20:C24)</f>
        <v>6719</v>
      </c>
      <c r="D25">
        <v>6719</v>
      </c>
      <c r="E25" s="37"/>
    </row>
    <row r="26" spans="1:5" x14ac:dyDescent="0.25">
      <c r="B26" s="5"/>
    </row>
  </sheetData>
  <mergeCells count="12">
    <mergeCell ref="A1:C1"/>
    <mergeCell ref="A2:C2"/>
    <mergeCell ref="A3:C3"/>
    <mergeCell ref="A19:C19"/>
    <mergeCell ref="A25:B25"/>
    <mergeCell ref="B4:C4"/>
    <mergeCell ref="A8:C8"/>
    <mergeCell ref="A14:B14"/>
    <mergeCell ref="A15:C15"/>
    <mergeCell ref="A18:B18"/>
    <mergeCell ref="A11:B11"/>
    <mergeCell ref="A12:C12"/>
  </mergeCells>
  <pageMargins left="0.70866141732283472" right="0.31496062992125984" top="1.1811023622047245" bottom="0.35433070866141736" header="0.31496062992125984" footer="0.31496062992125984"/>
  <pageSetup paperSize="9" scale="62" firstPageNumber="62" orientation="portrait" useFirstPageNumber="1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2026</vt:lpstr>
      <vt:lpstr>2027</vt:lpstr>
      <vt:lpstr>2028</vt:lpstr>
      <vt:lpstr>'2026'!Заголовки_для_печати</vt:lpstr>
      <vt:lpstr>'2027'!Заголовки_для_печати</vt:lpstr>
      <vt:lpstr>'2028'!Заголовки_для_печати</vt:lpstr>
      <vt:lpstr>'2026'!Область_печати</vt:lpstr>
      <vt:lpstr>'2027'!Область_печати</vt:lpstr>
      <vt:lpstr>'2028'!Область_печати</vt:lpstr>
    </vt:vector>
  </TitlesOfParts>
  <Company>TOS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Валентина</dc:creator>
  <cp:lastModifiedBy>Тимофеев Георгий Аркадьевич</cp:lastModifiedBy>
  <cp:lastPrinted>2025-12-19T05:17:21Z</cp:lastPrinted>
  <dcterms:created xsi:type="dcterms:W3CDTF">2016-07-21T09:16:11Z</dcterms:created>
  <dcterms:modified xsi:type="dcterms:W3CDTF">2025-12-22T04:24:47Z</dcterms:modified>
</cp:coreProperties>
</file>