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4000" windowHeight="9075" tabRatio="483" activeTab="2"/>
  </bookViews>
  <sheets>
    <sheet name="2026" sheetId="12" r:id="rId1"/>
    <sheet name="2027" sheetId="13" r:id="rId2"/>
    <sheet name="2028" sheetId="14" r:id="rId3"/>
  </sheets>
  <definedNames>
    <definedName name="_xlnm.Print_Titles" localSheetId="0">'2026'!$6:$6</definedName>
    <definedName name="_xlnm.Print_Titles" localSheetId="1">'2027'!$4:$4</definedName>
    <definedName name="_xlnm.Print_Titles" localSheetId="2">'2028'!$4:$4</definedName>
    <definedName name="_xlnm.Print_Area" localSheetId="0">'2026'!$A$1:$C$33</definedName>
    <definedName name="_xlnm.Print_Area" localSheetId="1">'2027'!$A$1:$C$22</definedName>
    <definedName name="_xlnm.Print_Area" localSheetId="2">'2028'!$A$1:$C$38</definedName>
  </definedNames>
  <calcPr calcId="145621"/>
</workbook>
</file>

<file path=xl/calcChain.xml><?xml version="1.0" encoding="utf-8"?>
<calcChain xmlns="http://schemas.openxmlformats.org/spreadsheetml/2006/main">
  <c r="C20" i="13" l="1"/>
  <c r="C36" i="14"/>
  <c r="C28" i="14"/>
  <c r="C18" i="12" l="1"/>
  <c r="A14" i="12" l="1"/>
  <c r="A15" i="12" s="1"/>
  <c r="A16" i="12" s="1"/>
  <c r="A17" i="12" s="1"/>
</calcChain>
</file>

<file path=xl/sharedStrings.xml><?xml version="1.0" encoding="utf-8"?>
<sst xmlns="http://schemas.openxmlformats.org/spreadsheetml/2006/main" count="87" uniqueCount="56">
  <si>
    <t>№ п/п</t>
  </si>
  <si>
    <t>Адрес проведения работ</t>
  </si>
  <si>
    <t>Таблица № 1 (2026 год)</t>
  </si>
  <si>
    <t>Финансовые ресурсы, тыс. руб.</t>
  </si>
  <si>
    <t xml:space="preserve">Итого по мероприятию на 2026 год: </t>
  </si>
  <si>
    <t>на дублере вдоль ул. 70 лет Октября от ул. Л.Яшина до ул. Офицерской</t>
  </si>
  <si>
    <t>на дублере вдоль ул. Ворошилова от ул. 40 лет Победы до ул. Дзержинского</t>
  </si>
  <si>
    <t>на дублере вдоль ул. Тополиная от ул. Дзержинского до Южного шоссе</t>
  </si>
  <si>
    <t>ул. Ленина, 73 на пересечение с ул. Чапаева</t>
  </si>
  <si>
    <t>ул. Саратовская от ул. Самарская до ул. Украинской</t>
  </si>
  <si>
    <t>б-р Орджоникидзе (на участке от дублера автомобильной дороги пр-та Ленинский до здания №3 по б-ру Орджоникидзе)</t>
  </si>
  <si>
    <t>ул.Земляничная</t>
  </si>
  <si>
    <t>ул. Северная от дома №27 до дома №75</t>
  </si>
  <si>
    <t xml:space="preserve"> ул. Транспортная, проезды Кузнечный и Ремесленный</t>
  </si>
  <si>
    <t>ул. Вокзальная от железнодорожного вокзала до ООТ "Энергетическая" на ул. Борковская, а также парковочной стоянки у железнодорожного вокзала</t>
  </si>
  <si>
    <t>Ольховый и Янтарный проезды</t>
  </si>
  <si>
    <t>Таблица № 2 (2027 год)</t>
  </si>
  <si>
    <t>Таблица № 3 (2028 год)</t>
  </si>
  <si>
    <t xml:space="preserve">Итого по мероприятию на 2027 год: </t>
  </si>
  <si>
    <t>ул. Офицерская (от дома № 8 до опоры № 33 по ул. Офицерская)</t>
  </si>
  <si>
    <t xml:space="preserve">ул.Пескалинская (от ул.Удалецкая до ул.Весенняя)                                   </t>
  </si>
  <si>
    <t>бульвар Баумана (от жилого дома №1 по бульвару Баумана до дублера автомобильной дороги ул.Свердлова) в 1 квартале</t>
  </si>
  <si>
    <t xml:space="preserve">ул. Рабочая, микрорайон Загородный         </t>
  </si>
  <si>
    <t xml:space="preserve">на дороге (дублере) вдоль проспекта Степана Разина от дома № 22 до дома № 18.               </t>
  </si>
  <si>
    <t xml:space="preserve">Итого по мероприятию на 2028 год: </t>
  </si>
  <si>
    <t>Устройство пешеходной и велосипедной дорожки от существующих пешеходной и велосипедной дорожки вдоль ул. Родины по лесной зоне до микрорайона Портовый</t>
  </si>
  <si>
    <t>Устройство тротуара из плит ул. 40 лет Победы, 14а</t>
  </si>
  <si>
    <t>Устройство тротуара из плит от ул.Дзержинского до ул. Борковская д.93</t>
  </si>
  <si>
    <t>ул. Зеленая д/с Тюльпан</t>
  </si>
  <si>
    <t>по ул. Кунеевская</t>
  </si>
  <si>
    <t>по ул.  Мичурина на участке от проезда Яблоневый до Студенческий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</si>
  <si>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объектов, на которых запланированы мероприятия, направленные на ликвидацию и предупреждение причин возникновения дорожно-транспортных происшествий</t>
  </si>
  <si>
    <t>Устройство подходов  к кнопкам вызова пешеходной фазы</t>
  </si>
  <si>
    <t>на внутриквартальном проезде вдоль ул. 40лет Победы (от Южного шоссе до ул. Тополиная)</t>
  </si>
  <si>
    <t>на дублере вдоль ул. 70 лет Октября от ул.Л.Яшина до ул. Офицерской</t>
  </si>
  <si>
    <t>ул.Ленина, 73 на пересечении с ул. Чапаева</t>
  </si>
  <si>
    <t>на Комсомольском шоссе в районе опры № 150</t>
  </si>
  <si>
    <t>на ул. Горького в районе пересечения с ул. К.Маркса</t>
  </si>
  <si>
    <t>на ул. Саратовская от ул. Самарская до ул. Украинской</t>
  </si>
  <si>
    <t>в районе школы № 94  на бульваре Курчатова</t>
  </si>
  <si>
    <t>на бульваре Туполева в районе д. 2 (сквазной проезд через 9 квартал)</t>
  </si>
  <si>
    <t>на дублере Южное шоссе(напротив ТЦ Акварель и Лемана Про)</t>
  </si>
  <si>
    <t>на ул. Земляничная в районе дома №3 по ул. 40 лет Победы</t>
  </si>
  <si>
    <t>вдоль Южного шоссе на участке от ул. Тополиной до ул. Автостроителей (нечетная сторона)</t>
  </si>
  <si>
    <t>по Цветному бульвару от ул. Дзержинского до ул. 70 лет Октября</t>
  </si>
  <si>
    <t>ул. Академика Вавилова</t>
  </si>
  <si>
    <t xml:space="preserve"> ул. Клавдии Вавиловой</t>
  </si>
  <si>
    <t>1.1. Выполнение работ по обеспечению безопасности участников дорожного движения</t>
  </si>
  <si>
    <t xml:space="preserve">1.2. Устройство линий наружного электроосвещения </t>
  </si>
  <si>
    <t>1.3. Устройство искусственных дорожных неровностей</t>
  </si>
  <si>
    <t>1.4. Устройство тактильной плитки</t>
  </si>
  <si>
    <t>1.5. Устройство пешеходных дорожек, тротуаров, подходов к кнопкам вызова пешеходной фазы</t>
  </si>
  <si>
    <t>1.6. Проектно-изыскательские работы по устройству пешеходных дорожек</t>
  </si>
  <si>
    <t>1.7. Проектно-изыскательские работы по устройству линий наружного электроосвещения</t>
  </si>
  <si>
    <t xml:space="preserve">Приложение № 3
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"Безопасность дорожного движения в городском округе Тольятти на 2026 - 2030 годы"
</t>
  </si>
  <si>
    <t>вдоль Южного шоссе от ул.Тополиной до ул. Автостроителей (нечетная сторона)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</si>
</sst>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;[Red]#,##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0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2" borderId="0" xfId="0" applyFill="1"/>
    <xf numFmtId="0" fontId="4" fillId="0" borderId="1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164" fontId="2" fillId="2" borderId="3" xfId="2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2" fillId="0" borderId="3" xfId="2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Финансовый" xfId="2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view="pageBreakPreview" topLeftCell="A13" zoomScale="80" zoomScaleNormal="50" zoomScaleSheetLayoutView="80" workbookViewId="0">
      <selection activeCell="L23" sqref="L23"/>
    </sheetView>
  </sheetViews>
  <sheetFormatPr defaultRowHeight="15.75" x14ac:dyDescent="0.25"/>
  <cols>
    <col min="1" max="1" width="5.28515625" style="2" customWidth="1"/>
    <col min="2" max="2" width="129.28515625" style="1" customWidth="1"/>
    <col min="3" max="3" width="13" customWidth="1"/>
    <col min="5" max="5" width="14.42578125" customWidth="1"/>
  </cols>
  <sheetData>
    <row r="1" spans="1:3" s="3" customFormat="1" ht="132.75" customHeight="1" x14ac:dyDescent="0.25">
      <c r="A1" s="22" t="s">
        <v>54</v>
      </c>
      <c r="B1" s="22"/>
      <c r="C1" s="22"/>
    </row>
    <row r="2" spans="1:3" s="3" customFormat="1" ht="48" customHeight="1" x14ac:dyDescent="0.25">
      <c r="A2" s="23" t="s">
        <v>31</v>
      </c>
      <c r="B2" s="23"/>
      <c r="C2" s="23"/>
    </row>
    <row r="3" spans="1:3" s="3" customFormat="1" ht="27.75" customHeight="1" x14ac:dyDescent="0.25">
      <c r="A3" s="14"/>
      <c r="B3" s="24" t="s">
        <v>2</v>
      </c>
      <c r="C3" s="24"/>
    </row>
    <row r="5" spans="1:3" ht="51" customHeight="1" x14ac:dyDescent="0.25">
      <c r="A5" s="31" t="s">
        <v>0</v>
      </c>
      <c r="B5" s="31" t="s">
        <v>1</v>
      </c>
      <c r="C5" s="32" t="s">
        <v>3</v>
      </c>
    </row>
    <row r="6" spans="1:3" ht="14.25" customHeight="1" x14ac:dyDescent="0.25">
      <c r="A6" s="33">
        <v>1</v>
      </c>
      <c r="B6" s="33">
        <v>2</v>
      </c>
      <c r="C6" s="34">
        <v>3</v>
      </c>
    </row>
    <row r="7" spans="1:3" ht="47.25" customHeight="1" x14ac:dyDescent="0.25">
      <c r="A7" s="35" t="s">
        <v>47</v>
      </c>
      <c r="B7" s="36"/>
      <c r="C7" s="37"/>
    </row>
    <row r="8" spans="1:3" ht="29.25" customHeight="1" x14ac:dyDescent="0.25">
      <c r="A8" s="38" t="s">
        <v>4</v>
      </c>
      <c r="B8" s="38"/>
      <c r="C8" s="31">
        <v>5500</v>
      </c>
    </row>
    <row r="9" spans="1:3" ht="50.25" customHeight="1" x14ac:dyDescent="0.25">
      <c r="A9" s="35" t="s">
        <v>48</v>
      </c>
      <c r="B9" s="36"/>
      <c r="C9" s="37"/>
    </row>
    <row r="10" spans="1:3" ht="30.75" customHeight="1" x14ac:dyDescent="0.25">
      <c r="A10" s="31">
        <v>1</v>
      </c>
      <c r="B10" s="39" t="s">
        <v>55</v>
      </c>
      <c r="C10" s="40">
        <v>17119</v>
      </c>
    </row>
    <row r="11" spans="1:3" ht="29.25" customHeight="1" x14ac:dyDescent="0.25">
      <c r="A11" s="41" t="s">
        <v>4</v>
      </c>
      <c r="B11" s="42"/>
      <c r="C11" s="43">
        <v>17119</v>
      </c>
    </row>
    <row r="12" spans="1:3" ht="51.75" customHeight="1" x14ac:dyDescent="0.25">
      <c r="A12" s="35" t="s">
        <v>49</v>
      </c>
      <c r="B12" s="36"/>
      <c r="C12" s="37"/>
    </row>
    <row r="13" spans="1:3" ht="29.25" customHeight="1" x14ac:dyDescent="0.25">
      <c r="A13" s="31">
        <v>1</v>
      </c>
      <c r="B13" s="39" t="s">
        <v>5</v>
      </c>
      <c r="C13" s="44">
        <v>1555</v>
      </c>
    </row>
    <row r="14" spans="1:3" ht="31.5" customHeight="1" x14ac:dyDescent="0.25">
      <c r="A14" s="31">
        <f>A13+1</f>
        <v>2</v>
      </c>
      <c r="B14" s="39" t="s">
        <v>6</v>
      </c>
      <c r="C14" s="45">
        <v>665</v>
      </c>
    </row>
    <row r="15" spans="1:3" ht="34.5" customHeight="1" x14ac:dyDescent="0.25">
      <c r="A15" s="31">
        <f t="shared" ref="A15:A17" si="0">A14+1</f>
        <v>3</v>
      </c>
      <c r="B15" s="39" t="s">
        <v>7</v>
      </c>
      <c r="C15" s="45">
        <v>344</v>
      </c>
    </row>
    <row r="16" spans="1:3" ht="29.25" customHeight="1" x14ac:dyDescent="0.25">
      <c r="A16" s="31">
        <f t="shared" si="0"/>
        <v>4</v>
      </c>
      <c r="B16" s="39" t="s">
        <v>8</v>
      </c>
      <c r="C16" s="46">
        <v>71</v>
      </c>
    </row>
    <row r="17" spans="1:3" ht="29.25" customHeight="1" x14ac:dyDescent="0.25">
      <c r="A17" s="31">
        <f t="shared" si="0"/>
        <v>5</v>
      </c>
      <c r="B17" s="39" t="s">
        <v>9</v>
      </c>
      <c r="C17" s="46">
        <v>179</v>
      </c>
    </row>
    <row r="18" spans="1:3" s="4" customFormat="1" ht="29.25" customHeight="1" x14ac:dyDescent="0.25">
      <c r="A18" s="38" t="s">
        <v>4</v>
      </c>
      <c r="B18" s="38"/>
      <c r="C18" s="44">
        <f>SUM(C13:C17)</f>
        <v>2814</v>
      </c>
    </row>
    <row r="19" spans="1:3" ht="45.75" customHeight="1" x14ac:dyDescent="0.25">
      <c r="A19" s="35" t="s">
        <v>50</v>
      </c>
      <c r="B19" s="36"/>
      <c r="C19" s="37"/>
    </row>
    <row r="20" spans="1:3" ht="32.25" customHeight="1" x14ac:dyDescent="0.25">
      <c r="A20" s="38" t="s">
        <v>4</v>
      </c>
      <c r="B20" s="38"/>
      <c r="C20" s="47">
        <v>4044</v>
      </c>
    </row>
    <row r="21" spans="1:3" ht="49.5" customHeight="1" x14ac:dyDescent="0.25">
      <c r="A21" s="35" t="s">
        <v>51</v>
      </c>
      <c r="B21" s="36"/>
      <c r="C21" s="37"/>
    </row>
    <row r="22" spans="1:3" ht="38.25" customHeight="1" x14ac:dyDescent="0.25">
      <c r="A22" s="31">
        <v>1</v>
      </c>
      <c r="B22" s="39" t="s">
        <v>32</v>
      </c>
      <c r="C22" s="48">
        <v>56</v>
      </c>
    </row>
    <row r="23" spans="1:3" ht="36" customHeight="1" x14ac:dyDescent="0.25">
      <c r="A23" s="38" t="s">
        <v>4</v>
      </c>
      <c r="B23" s="38"/>
      <c r="C23" s="43">
        <v>56</v>
      </c>
    </row>
    <row r="24" spans="1:3" ht="67.5" customHeight="1" x14ac:dyDescent="0.25">
      <c r="A24" s="35" t="s">
        <v>53</v>
      </c>
      <c r="B24" s="36"/>
      <c r="C24" s="37"/>
    </row>
    <row r="25" spans="1:3" ht="29.25" customHeight="1" x14ac:dyDescent="0.25">
      <c r="A25" s="31">
        <v>1</v>
      </c>
      <c r="B25" s="39" t="s">
        <v>13</v>
      </c>
      <c r="C25" s="47">
        <v>3448</v>
      </c>
    </row>
    <row r="26" spans="1:3" ht="29.25" customHeight="1" x14ac:dyDescent="0.25">
      <c r="A26" s="31">
        <v>2</v>
      </c>
      <c r="B26" s="39" t="s">
        <v>10</v>
      </c>
      <c r="C26" s="47">
        <v>1314</v>
      </c>
    </row>
    <row r="27" spans="1:3" ht="29.25" customHeight="1" x14ac:dyDescent="0.25">
      <c r="A27" s="31">
        <v>3</v>
      </c>
      <c r="B27" s="39" t="s">
        <v>12</v>
      </c>
      <c r="C27" s="47">
        <v>1752</v>
      </c>
    </row>
    <row r="28" spans="1:3" ht="29.25" customHeight="1" x14ac:dyDescent="0.25">
      <c r="A28" s="31">
        <v>4</v>
      </c>
      <c r="B28" s="39" t="s">
        <v>15</v>
      </c>
      <c r="C28" s="47">
        <v>926</v>
      </c>
    </row>
    <row r="29" spans="1:3" ht="29.25" customHeight="1" x14ac:dyDescent="0.25">
      <c r="A29" s="31">
        <v>5</v>
      </c>
      <c r="B29" s="39" t="s">
        <v>11</v>
      </c>
      <c r="C29" s="47">
        <v>833</v>
      </c>
    </row>
    <row r="30" spans="1:3" ht="39" customHeight="1" x14ac:dyDescent="0.25">
      <c r="A30" s="31">
        <v>6</v>
      </c>
      <c r="B30" s="39" t="s">
        <v>14</v>
      </c>
      <c r="C30" s="47">
        <v>1282</v>
      </c>
    </row>
    <row r="31" spans="1:3" ht="29.25" customHeight="1" x14ac:dyDescent="0.25">
      <c r="A31" s="38" t="s">
        <v>4</v>
      </c>
      <c r="B31" s="38"/>
      <c r="C31" s="47">
        <v>9555</v>
      </c>
    </row>
    <row r="32" spans="1:3" x14ac:dyDescent="0.25">
      <c r="B32" s="5"/>
    </row>
  </sheetData>
  <mergeCells count="15">
    <mergeCell ref="A31:B31"/>
    <mergeCell ref="A18:B18"/>
    <mergeCell ref="A19:C19"/>
    <mergeCell ref="A9:C9"/>
    <mergeCell ref="A11:B11"/>
    <mergeCell ref="A20:B20"/>
    <mergeCell ref="A21:C21"/>
    <mergeCell ref="A23:B23"/>
    <mergeCell ref="A24:C24"/>
    <mergeCell ref="A1:C1"/>
    <mergeCell ref="A2:C2"/>
    <mergeCell ref="B3:C3"/>
    <mergeCell ref="A7:C7"/>
    <mergeCell ref="A12:C12"/>
    <mergeCell ref="A8:B8"/>
  </mergeCells>
  <pageMargins left="0.70866141732283472" right="0.31496062992125984" top="1.1811023622047245" bottom="0.35433070866141736" header="0.31496062992125984" footer="0.31496062992125984"/>
  <pageSetup paperSize="9" scale="60" firstPageNumber="27" orientation="portrait" useFirstPageNumber="1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view="pageBreakPreview" zoomScale="80" zoomScaleNormal="50" zoomScaleSheetLayoutView="80" workbookViewId="0">
      <selection activeCell="B16" sqref="B16"/>
    </sheetView>
  </sheetViews>
  <sheetFormatPr defaultRowHeight="15.75" x14ac:dyDescent="0.25"/>
  <cols>
    <col min="1" max="1" width="5.28515625" style="2" customWidth="1"/>
    <col min="2" max="2" width="129.28515625" style="1" customWidth="1"/>
    <col min="3" max="3" width="13" customWidth="1"/>
    <col min="5" max="5" width="14.42578125" customWidth="1"/>
  </cols>
  <sheetData>
    <row r="1" spans="1:3" s="3" customFormat="1" ht="27.75" customHeight="1" x14ac:dyDescent="0.25">
      <c r="A1" s="14"/>
      <c r="B1" s="24" t="s">
        <v>16</v>
      </c>
      <c r="C1" s="24"/>
    </row>
    <row r="3" spans="1:3" ht="51" customHeight="1" x14ac:dyDescent="0.25">
      <c r="A3" s="6" t="s">
        <v>0</v>
      </c>
      <c r="B3" s="6" t="s">
        <v>1</v>
      </c>
      <c r="C3" s="7" t="s">
        <v>3</v>
      </c>
    </row>
    <row r="4" spans="1:3" ht="14.25" customHeight="1" x14ac:dyDescent="0.25">
      <c r="A4" s="8">
        <v>1</v>
      </c>
      <c r="B4" s="8">
        <v>2</v>
      </c>
      <c r="C4" s="9">
        <v>3</v>
      </c>
    </row>
    <row r="5" spans="1:3" ht="47.25" customHeight="1" x14ac:dyDescent="0.25">
      <c r="A5" s="25" t="s">
        <v>47</v>
      </c>
      <c r="B5" s="26"/>
      <c r="C5" s="27"/>
    </row>
    <row r="6" spans="1:3" ht="29.25" customHeight="1" x14ac:dyDescent="0.25">
      <c r="A6" s="28" t="s">
        <v>18</v>
      </c>
      <c r="B6" s="28"/>
      <c r="C6" s="16">
        <v>5000</v>
      </c>
    </row>
    <row r="7" spans="1:3" ht="51.75" customHeight="1" x14ac:dyDescent="0.25">
      <c r="A7" s="25" t="s">
        <v>49</v>
      </c>
      <c r="B7" s="26"/>
      <c r="C7" s="27"/>
    </row>
    <row r="8" spans="1:3" ht="33.75" customHeight="1" x14ac:dyDescent="0.25">
      <c r="A8" s="6">
        <v>1</v>
      </c>
      <c r="B8" s="19" t="s">
        <v>33</v>
      </c>
      <c r="C8" s="12">
        <v>1156</v>
      </c>
    </row>
    <row r="9" spans="1:3" ht="33" customHeight="1" x14ac:dyDescent="0.25">
      <c r="A9" s="6">
        <v>2</v>
      </c>
      <c r="B9" s="19" t="s">
        <v>34</v>
      </c>
      <c r="C9" s="12">
        <v>1779</v>
      </c>
    </row>
    <row r="10" spans="1:3" ht="30" customHeight="1" x14ac:dyDescent="0.25">
      <c r="A10" s="6">
        <v>3</v>
      </c>
      <c r="B10" s="19" t="s">
        <v>35</v>
      </c>
      <c r="C10" s="12">
        <v>80</v>
      </c>
    </row>
    <row r="11" spans="1:3" s="4" customFormat="1" ht="29.25" customHeight="1" x14ac:dyDescent="0.25">
      <c r="A11" s="28" t="s">
        <v>18</v>
      </c>
      <c r="B11" s="28"/>
      <c r="C11" s="12">
        <v>3015</v>
      </c>
    </row>
    <row r="12" spans="1:3" ht="45.75" customHeight="1" x14ac:dyDescent="0.25">
      <c r="A12" s="25" t="s">
        <v>50</v>
      </c>
      <c r="B12" s="26"/>
      <c r="C12" s="27"/>
    </row>
    <row r="13" spans="1:3" ht="32.25" customHeight="1" x14ac:dyDescent="0.25">
      <c r="A13" s="28" t="s">
        <v>18</v>
      </c>
      <c r="B13" s="28"/>
      <c r="C13" s="13">
        <v>4044</v>
      </c>
    </row>
    <row r="14" spans="1:3" ht="58.5" customHeight="1" x14ac:dyDescent="0.25">
      <c r="A14" s="25" t="s">
        <v>53</v>
      </c>
      <c r="B14" s="26"/>
      <c r="C14" s="27"/>
    </row>
    <row r="15" spans="1:3" ht="29.25" customHeight="1" x14ac:dyDescent="0.25">
      <c r="A15" s="6">
        <v>1</v>
      </c>
      <c r="B15" s="17" t="s">
        <v>19</v>
      </c>
      <c r="C15" s="13">
        <v>1564</v>
      </c>
    </row>
    <row r="16" spans="1:3" ht="29.25" customHeight="1" x14ac:dyDescent="0.25">
      <c r="A16" s="6">
        <v>2</v>
      </c>
      <c r="B16" s="17" t="s">
        <v>20</v>
      </c>
      <c r="C16" s="13">
        <v>1298</v>
      </c>
    </row>
    <row r="17" spans="1:3" ht="29.25" customHeight="1" x14ac:dyDescent="0.25">
      <c r="A17" s="6">
        <v>3</v>
      </c>
      <c r="B17" s="17" t="s">
        <v>21</v>
      </c>
      <c r="C17" s="13">
        <v>769</v>
      </c>
    </row>
    <row r="18" spans="1:3" ht="29.25" customHeight="1" x14ac:dyDescent="0.25">
      <c r="A18" s="6">
        <v>4</v>
      </c>
      <c r="B18" s="17" t="s">
        <v>22</v>
      </c>
      <c r="C18" s="13">
        <v>5828</v>
      </c>
    </row>
    <row r="19" spans="1:3" ht="29.25" customHeight="1" x14ac:dyDescent="0.25">
      <c r="A19" s="6">
        <v>5</v>
      </c>
      <c r="B19" s="17" t="s">
        <v>23</v>
      </c>
      <c r="C19" s="13">
        <v>1031</v>
      </c>
    </row>
    <row r="20" spans="1:3" ht="29.25" customHeight="1" x14ac:dyDescent="0.25">
      <c r="A20" s="28" t="s">
        <v>18</v>
      </c>
      <c r="B20" s="28"/>
      <c r="C20" s="13">
        <f>C15+C16+C17+C18+C19</f>
        <v>10490</v>
      </c>
    </row>
    <row r="21" spans="1:3" x14ac:dyDescent="0.25">
      <c r="B21" s="5"/>
    </row>
  </sheetData>
  <mergeCells count="9">
    <mergeCell ref="B1:C1"/>
    <mergeCell ref="A5:C5"/>
    <mergeCell ref="A6:B6"/>
    <mergeCell ref="A14:C14"/>
    <mergeCell ref="A20:B20"/>
    <mergeCell ref="A7:C7"/>
    <mergeCell ref="A11:B11"/>
    <mergeCell ref="A12:C12"/>
    <mergeCell ref="A13:B13"/>
  </mergeCells>
  <pageMargins left="0.70866141732283472" right="0.31496062992125984" top="1.1811023622047245" bottom="0.35433070866141736" header="0.31496062992125984" footer="0.31496062992125984"/>
  <pageSetup paperSize="9" scale="62" firstPageNumber="28" orientation="portrait" useFirstPageNumber="1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view="pageBreakPreview" topLeftCell="A4" zoomScale="80" zoomScaleNormal="50" zoomScaleSheetLayoutView="80" workbookViewId="0">
      <selection activeCell="B8" sqref="B8"/>
    </sheetView>
  </sheetViews>
  <sheetFormatPr defaultRowHeight="15.75" x14ac:dyDescent="0.25"/>
  <cols>
    <col min="1" max="1" width="5.28515625" style="2" customWidth="1"/>
    <col min="2" max="2" width="129.28515625" style="1" customWidth="1"/>
    <col min="3" max="3" width="13" customWidth="1"/>
    <col min="5" max="5" width="14.42578125" customWidth="1"/>
  </cols>
  <sheetData>
    <row r="1" spans="1:3" s="3" customFormat="1" ht="27.75" customHeight="1" x14ac:dyDescent="0.25">
      <c r="A1" s="14"/>
      <c r="B1" s="24" t="s">
        <v>17</v>
      </c>
      <c r="C1" s="24"/>
    </row>
    <row r="3" spans="1:3" ht="51" customHeight="1" x14ac:dyDescent="0.25">
      <c r="A3" s="6" t="s">
        <v>0</v>
      </c>
      <c r="B3" s="6" t="s">
        <v>1</v>
      </c>
      <c r="C3" s="7" t="s">
        <v>3</v>
      </c>
    </row>
    <row r="4" spans="1:3" ht="14.25" customHeight="1" x14ac:dyDescent="0.25">
      <c r="A4" s="8">
        <v>1</v>
      </c>
      <c r="B4" s="8">
        <v>2</v>
      </c>
      <c r="C4" s="9">
        <v>3</v>
      </c>
    </row>
    <row r="5" spans="1:3" ht="47.25" customHeight="1" x14ac:dyDescent="0.25">
      <c r="A5" s="25" t="s">
        <v>47</v>
      </c>
      <c r="B5" s="26"/>
      <c r="C5" s="27"/>
    </row>
    <row r="6" spans="1:3" ht="29.25" customHeight="1" x14ac:dyDescent="0.25">
      <c r="A6" s="28" t="s">
        <v>24</v>
      </c>
      <c r="B6" s="28"/>
      <c r="C6" s="16">
        <v>5950</v>
      </c>
    </row>
    <row r="7" spans="1:3" ht="50.25" customHeight="1" x14ac:dyDescent="0.25">
      <c r="A7" s="25" t="s">
        <v>48</v>
      </c>
      <c r="B7" s="26"/>
      <c r="C7" s="27"/>
    </row>
    <row r="8" spans="1:3" ht="28.5" customHeight="1" x14ac:dyDescent="0.25">
      <c r="A8" s="21">
        <v>1</v>
      </c>
      <c r="B8" s="20" t="s">
        <v>44</v>
      </c>
      <c r="C8" s="16">
        <v>9022</v>
      </c>
    </row>
    <row r="9" spans="1:3" ht="30.75" customHeight="1" x14ac:dyDescent="0.25">
      <c r="A9" s="6">
        <v>2</v>
      </c>
      <c r="B9" s="15" t="s">
        <v>43</v>
      </c>
      <c r="C9" s="10">
        <v>20955</v>
      </c>
    </row>
    <row r="10" spans="1:3" ht="29.25" customHeight="1" x14ac:dyDescent="0.25">
      <c r="A10" s="29" t="s">
        <v>24</v>
      </c>
      <c r="B10" s="30"/>
      <c r="C10" s="11">
        <v>30067</v>
      </c>
    </row>
    <row r="11" spans="1:3" ht="51.75" customHeight="1" x14ac:dyDescent="0.25">
      <c r="A11" s="25" t="s">
        <v>49</v>
      </c>
      <c r="B11" s="26"/>
      <c r="C11" s="27"/>
    </row>
    <row r="12" spans="1:3" ht="33.75" customHeight="1" x14ac:dyDescent="0.25">
      <c r="A12" s="6">
        <v>1</v>
      </c>
      <c r="B12" s="19" t="s">
        <v>7</v>
      </c>
      <c r="C12" s="12">
        <v>394</v>
      </c>
    </row>
    <row r="13" spans="1:3" ht="34.5" customHeight="1" x14ac:dyDescent="0.25">
      <c r="A13" s="6">
        <v>2</v>
      </c>
      <c r="B13" s="19" t="s">
        <v>6</v>
      </c>
      <c r="C13" s="12">
        <v>760</v>
      </c>
    </row>
    <row r="14" spans="1:3" ht="37.5" customHeight="1" x14ac:dyDescent="0.25">
      <c r="A14" s="6">
        <v>3</v>
      </c>
      <c r="B14" s="19" t="s">
        <v>36</v>
      </c>
      <c r="C14" s="12">
        <v>493</v>
      </c>
    </row>
    <row r="15" spans="1:3" ht="34.5" customHeight="1" x14ac:dyDescent="0.25">
      <c r="A15" s="6">
        <v>4</v>
      </c>
      <c r="B15" s="19" t="s">
        <v>37</v>
      </c>
      <c r="C15" s="12">
        <v>257</v>
      </c>
    </row>
    <row r="16" spans="1:3" ht="34.5" customHeight="1" x14ac:dyDescent="0.25">
      <c r="A16" s="6">
        <v>5</v>
      </c>
      <c r="B16" s="19" t="s">
        <v>38</v>
      </c>
      <c r="C16" s="12">
        <v>205</v>
      </c>
    </row>
    <row r="17" spans="1:3" ht="34.5" customHeight="1" x14ac:dyDescent="0.25">
      <c r="A17" s="6">
        <v>6</v>
      </c>
      <c r="B17" s="19" t="s">
        <v>40</v>
      </c>
      <c r="C17" s="12">
        <v>106</v>
      </c>
    </row>
    <row r="18" spans="1:3" ht="34.5" customHeight="1" x14ac:dyDescent="0.25">
      <c r="A18" s="6">
        <v>7</v>
      </c>
      <c r="B18" s="19" t="s">
        <v>41</v>
      </c>
      <c r="C18" s="12">
        <v>453</v>
      </c>
    </row>
    <row r="19" spans="1:3" ht="34.5" customHeight="1" x14ac:dyDescent="0.25">
      <c r="A19" s="6">
        <v>8</v>
      </c>
      <c r="B19" s="19" t="s">
        <v>39</v>
      </c>
      <c r="C19" s="12">
        <v>209</v>
      </c>
    </row>
    <row r="20" spans="1:3" ht="30.75" customHeight="1" x14ac:dyDescent="0.25">
      <c r="A20" s="6">
        <v>9</v>
      </c>
      <c r="B20" s="19" t="s">
        <v>42</v>
      </c>
      <c r="C20" s="12">
        <v>259</v>
      </c>
    </row>
    <row r="21" spans="1:3" s="4" customFormat="1" ht="29.25" customHeight="1" x14ac:dyDescent="0.25">
      <c r="A21" s="28" t="s">
        <v>24</v>
      </c>
      <c r="B21" s="28"/>
      <c r="C21" s="12">
        <v>3136</v>
      </c>
    </row>
    <row r="22" spans="1:3" ht="45.75" customHeight="1" x14ac:dyDescent="0.25">
      <c r="A22" s="25" t="s">
        <v>50</v>
      </c>
      <c r="B22" s="26"/>
      <c r="C22" s="27"/>
    </row>
    <row r="23" spans="1:3" ht="32.25" customHeight="1" x14ac:dyDescent="0.25">
      <c r="A23" s="28" t="s">
        <v>24</v>
      </c>
      <c r="B23" s="28"/>
      <c r="C23" s="13">
        <v>4416</v>
      </c>
    </row>
    <row r="24" spans="1:3" ht="49.5" customHeight="1" x14ac:dyDescent="0.25">
      <c r="A24" s="25" t="s">
        <v>51</v>
      </c>
      <c r="B24" s="26"/>
      <c r="C24" s="27"/>
    </row>
    <row r="25" spans="1:3" ht="34.5" customHeight="1" x14ac:dyDescent="0.25">
      <c r="A25" s="6">
        <v>1</v>
      </c>
      <c r="B25" s="18" t="s">
        <v>26</v>
      </c>
      <c r="C25" s="16">
        <v>1420</v>
      </c>
    </row>
    <row r="26" spans="1:3" ht="34.5" customHeight="1" x14ac:dyDescent="0.25">
      <c r="A26" s="6">
        <v>2</v>
      </c>
      <c r="B26" s="18" t="s">
        <v>27</v>
      </c>
      <c r="C26" s="16">
        <v>1302</v>
      </c>
    </row>
    <row r="27" spans="1:3" ht="34.5" customHeight="1" x14ac:dyDescent="0.25">
      <c r="A27" s="6">
        <v>3</v>
      </c>
      <c r="B27" s="18" t="s">
        <v>25</v>
      </c>
      <c r="C27" s="16">
        <v>120632</v>
      </c>
    </row>
    <row r="28" spans="1:3" ht="36" customHeight="1" x14ac:dyDescent="0.25">
      <c r="A28" s="28" t="s">
        <v>24</v>
      </c>
      <c r="B28" s="28"/>
      <c r="C28" s="11">
        <f>C25+C26+C27</f>
        <v>123354</v>
      </c>
    </row>
    <row r="29" spans="1:3" ht="57" customHeight="1" x14ac:dyDescent="0.25">
      <c r="A29" s="25" t="s">
        <v>52</v>
      </c>
      <c r="B29" s="26"/>
      <c r="C29" s="27"/>
    </row>
    <row r="30" spans="1:3" ht="29.25" customHeight="1" x14ac:dyDescent="0.25">
      <c r="A30" s="6">
        <v>1</v>
      </c>
      <c r="B30" s="15" t="s">
        <v>46</v>
      </c>
      <c r="C30" s="13">
        <v>484</v>
      </c>
    </row>
    <row r="31" spans="1:3" ht="29.25" customHeight="1" x14ac:dyDescent="0.25">
      <c r="A31" s="6">
        <v>2</v>
      </c>
      <c r="B31" s="15" t="s">
        <v>28</v>
      </c>
      <c r="C31" s="13">
        <v>7</v>
      </c>
    </row>
    <row r="32" spans="1:3" ht="29.25" customHeight="1" x14ac:dyDescent="0.25">
      <c r="A32" s="6">
        <v>3</v>
      </c>
      <c r="B32" s="15" t="s">
        <v>45</v>
      </c>
      <c r="C32" s="13">
        <v>905</v>
      </c>
    </row>
    <row r="33" spans="1:3" ht="29.25" customHeight="1" x14ac:dyDescent="0.25">
      <c r="A33" s="6">
        <v>4</v>
      </c>
      <c r="B33" s="15" t="s">
        <v>29</v>
      </c>
      <c r="C33" s="13">
        <v>2493</v>
      </c>
    </row>
    <row r="34" spans="1:3" ht="29.25" customHeight="1" x14ac:dyDescent="0.25">
      <c r="A34" s="6">
        <v>5</v>
      </c>
      <c r="B34" s="15" t="s">
        <v>30</v>
      </c>
      <c r="C34" s="13">
        <v>407</v>
      </c>
    </row>
    <row r="35" spans="1:3" ht="43.5" customHeight="1" x14ac:dyDescent="0.25">
      <c r="A35" s="6">
        <v>6</v>
      </c>
      <c r="B35" s="15" t="s">
        <v>25</v>
      </c>
      <c r="C35" s="13">
        <v>7564</v>
      </c>
    </row>
    <row r="36" spans="1:3" ht="29.25" customHeight="1" x14ac:dyDescent="0.25">
      <c r="A36" s="28" t="s">
        <v>24</v>
      </c>
      <c r="B36" s="28"/>
      <c r="C36" s="13">
        <f>C30+C31+C32+C33+C34+C35</f>
        <v>11860</v>
      </c>
    </row>
    <row r="37" spans="1:3" x14ac:dyDescent="0.25">
      <c r="B37" s="5"/>
    </row>
  </sheetData>
  <mergeCells count="13">
    <mergeCell ref="B1:C1"/>
    <mergeCell ref="A5:C5"/>
    <mergeCell ref="A6:B6"/>
    <mergeCell ref="A7:C7"/>
    <mergeCell ref="A28:B28"/>
    <mergeCell ref="A29:C29"/>
    <mergeCell ref="A36:B36"/>
    <mergeCell ref="A10:B10"/>
    <mergeCell ref="A11:C11"/>
    <mergeCell ref="A21:B21"/>
    <mergeCell ref="A22:C22"/>
    <mergeCell ref="A23:B23"/>
    <mergeCell ref="A24:C24"/>
  </mergeCells>
  <pageMargins left="0.70866141732283472" right="0.31496062992125984" top="1.1811023622047245" bottom="0.35433070866141736" header="0.31496062992125984" footer="0.31496062992125984"/>
  <pageSetup paperSize="9" scale="57" firstPageNumber="29" orientation="portrait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2026</vt:lpstr>
      <vt:lpstr>2027</vt:lpstr>
      <vt:lpstr>2028</vt:lpstr>
      <vt:lpstr>'2026'!Заголовки_для_печати</vt:lpstr>
      <vt:lpstr>'2027'!Заголовки_для_печати</vt:lpstr>
      <vt:lpstr>'2028'!Заголовки_для_печати</vt:lpstr>
      <vt:lpstr>'2026'!Область_печати</vt:lpstr>
      <vt:lpstr>'2027'!Область_печати</vt:lpstr>
      <vt:lpstr>'2028'!Область_печати</vt:lpstr>
    </vt:vector>
  </TitlesOfParts>
  <Company>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</dc:creator>
  <cp:lastModifiedBy>Уткина Наталья Юрьевна</cp:lastModifiedBy>
  <cp:lastPrinted>2025-10-06T06:55:16Z</cp:lastPrinted>
  <dcterms:created xsi:type="dcterms:W3CDTF">2016-07-21T09:16:11Z</dcterms:created>
  <dcterms:modified xsi:type="dcterms:W3CDTF">2025-10-07T05:16:12Z</dcterms:modified>
</cp:coreProperties>
</file>