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765" windowWidth="11070" windowHeight="8940" tabRatio="542" firstSheet="1" activeTab="1"/>
  </bookViews>
  <sheets>
    <sheet name="табл.2 (2020-2021)" sheetId="1" state="hidden" r:id="rId1"/>
    <sheet name="2018-2025" sheetId="2" r:id="rId2"/>
  </sheets>
  <definedNames>
    <definedName name="_xlnm.Print_Area" localSheetId="1">'2018-2025'!$A$1:$I$25</definedName>
    <definedName name="_xlnm.Print_Area" localSheetId="0">'табл.2 (2020-2021)'!$A$1:$N$21</definedName>
  </definedNames>
  <calcPr fullCalcOnLoad="1"/>
</workbook>
</file>

<file path=xl/sharedStrings.xml><?xml version="1.0" encoding="utf-8"?>
<sst xmlns="http://schemas.openxmlformats.org/spreadsheetml/2006/main" count="77" uniqueCount="41">
  <si>
    <t>N п/п</t>
  </si>
  <si>
    <t>ДГХ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</si>
  <si>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</si>
  <si>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</si>
  <si>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</si>
  <si>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Финансовое обеспечение реализации муниципальной программы, тыс. руб.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</si>
  <si>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</si>
  <si>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</si>
  <si>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</si>
  <si>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</si>
  <si>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</si>
  <si>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1.1</t>
  </si>
  <si>
    <t>1.2</t>
  </si>
  <si>
    <t>2.1</t>
  </si>
  <si>
    <t>Итого по задаче:</t>
  </si>
  <si>
    <t>Благоустройство общественных территорий городского округа Тольятти</t>
  </si>
  <si>
    <t>Вовлечение заинтересованных граждан в реализацию мероприятий по благоустройству дворовых территорий городского округа Тольятти</t>
  </si>
  <si>
    <t xml:space="preserve">Благоустройство дворовых территорий многоквартирных домов </t>
  </si>
  <si>
    <t>Итого по Программе</t>
  </si>
  <si>
    <t>Цель: Повышение качества и комфорта городской среды  территории городского округа Тольятти</t>
  </si>
  <si>
    <t xml:space="preserve">Задача 1: Обеспечение формирования единого облика муниципального образования </t>
  </si>
  <si>
    <t>Задача 2: Повышение уровня вовлеченности заинтересованных граждан, организаций в реализацию мероприятий по благоустройству территории городского округа Тольятти</t>
  </si>
  <si>
    <t>2018-2022</t>
  </si>
  <si>
    <t>План на 2020 год</t>
  </si>
  <si>
    <t>План на 2021 год</t>
  </si>
  <si>
    <t>* С учетом средств, планируемых к поступлению в соответствии с государственной программой Самарской области «Формирование комфортной городской среды на 2018 - 2022 годы», утвержденной постановлением Правительства Самарской области от 01.11.2017 № 688.</t>
  </si>
  <si>
    <t>Таблица № 2 (2020 - 2021 гг.)</t>
  </si>
  <si>
    <t>ДДХиТ</t>
  </si>
  <si>
    <t>Задача 3: Проведение мероприятий по инвентаризации уровня благоустройства индивидуальных жилых домов и земельных участков, предоставленных для их размещения, объектов недвижимого имущества (включая объекты незавершенного строительства) и земельных участков, находящихся в собственности (пользовании) юридических лиц и индивидуальных предпринимателей</t>
  </si>
  <si>
    <t>3.1.</t>
  </si>
  <si>
    <t>Итого по Программе, в том числе:</t>
  </si>
  <si>
    <t>1.3.</t>
  </si>
  <si>
    <t>План на 2018 - 2025 год</t>
  </si>
  <si>
    <t>Таблица № 5 (2018 - 2025)</t>
  </si>
  <si>
    <t>2018-2025</t>
  </si>
  <si>
    <t>Благоустройство дворовых территорий многоквартирных домов &lt;1&gt;</t>
  </si>
  <si>
    <t>Благоустройство общественных территорий городского округа Тольятти &lt;1&gt;</t>
  </si>
  <si>
    <t>Устройство камер видеонаблюдения на благоустраиваемых общественных территориях &lt;1&gt;</t>
  </si>
  <si>
    <t>Вовлечение заинтересованных граждан в реализацию мероприятий по благоустройству дворовых территорий городского округа Тольятти &lt;1&gt;</t>
  </si>
  <si>
    <t>Инвентаризация уровня благоустройства индивидуальных жилых домов и земельных участков, предоставленных для их размещения, объектов недвижимого имущества (включая объекты незавершенного строительства) и земельных участков, находящихся в собственности (пользовании) юридических лиц и индивидуальных предпринимателей &lt;1&gt;</t>
  </si>
  <si>
    <t>&lt;1&gt; Реализация мероприятий осуществляется в рамках федерального проекта «Формирование комфортной городской среды», входящего в состав национального проекта «Жилье и городская среда», государственной программы Российской Федерации «Обеспечение доступным и комфортным жильем и коммунальными услугами граждан Российской Федерации», утвержденной постановлением Правительства РФ от 30.12.2017 № 1710, государственной программы Самарской области «Формирование комфортной городской среды на 2018 - 2025 годы», утвержденной постановлением Правительства Самарской области от 01.11.2017 № 688.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</si>
</sst>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" fillId="25" borderId="0" applyNumberFormat="0" applyBorder="0" applyAlignment="0" applyProtection="0"/>
    <xf numFmtId="0" fontId="26" fillId="26" borderId="0" applyNumberFormat="0" applyBorder="0" applyAlignment="0" applyProtection="0"/>
    <xf numFmtId="0" fontId="2" fillId="17" borderId="0" applyNumberFormat="0" applyBorder="0" applyAlignment="0" applyProtection="0"/>
    <xf numFmtId="0" fontId="26" fillId="27" borderId="0" applyNumberFormat="0" applyBorder="0" applyAlignment="0" applyProtection="0"/>
    <xf numFmtId="0" fontId="2" fillId="19" borderId="0" applyNumberFormat="0" applyBorder="0" applyAlignment="0" applyProtection="0"/>
    <xf numFmtId="0" fontId="26" fillId="28" borderId="0" applyNumberFormat="0" applyBorder="0" applyAlignment="0" applyProtection="0"/>
    <xf numFmtId="0" fontId="2" fillId="29" borderId="0" applyNumberFormat="0" applyBorder="0" applyAlignment="0" applyProtection="0"/>
    <xf numFmtId="0" fontId="26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" fillId="33" borderId="0" applyNumberFormat="0" applyBorder="0" applyAlignment="0" applyProtection="0"/>
    <xf numFmtId="0" fontId="26" fillId="34" borderId="0" applyNumberFormat="0" applyBorder="0" applyAlignment="0" applyProtection="0"/>
    <xf numFmtId="0" fontId="2" fillId="35" borderId="0" applyNumberFormat="0" applyBorder="0" applyAlignment="0" applyProtection="0"/>
    <xf numFmtId="0" fontId="26" fillId="36" borderId="0" applyNumberFormat="0" applyBorder="0" applyAlignment="0" applyProtection="0"/>
    <xf numFmtId="0" fontId="2" fillId="37" borderId="0" applyNumberFormat="0" applyBorder="0" applyAlignment="0" applyProtection="0"/>
    <xf numFmtId="0" fontId="26" fillId="38" borderId="0" applyNumberFormat="0" applyBorder="0" applyAlignment="0" applyProtection="0"/>
    <xf numFmtId="0" fontId="2" fillId="39" borderId="0" applyNumberFormat="0" applyBorder="0" applyAlignment="0" applyProtection="0"/>
    <xf numFmtId="0" fontId="26" fillId="40" borderId="0" applyNumberFormat="0" applyBorder="0" applyAlignment="0" applyProtection="0"/>
    <xf numFmtId="0" fontId="2" fillId="29" borderId="0" applyNumberFormat="0" applyBorder="0" applyAlignment="0" applyProtection="0"/>
    <xf numFmtId="0" fontId="26" fillId="41" borderId="0" applyNumberFormat="0" applyBorder="0" applyAlignment="0" applyProtection="0"/>
    <xf numFmtId="0" fontId="2" fillId="31" borderId="0" applyNumberFormat="0" applyBorder="0" applyAlignment="0" applyProtection="0"/>
    <xf numFmtId="0" fontId="26" fillId="42" borderId="0" applyNumberFormat="0" applyBorder="0" applyAlignment="0" applyProtection="0"/>
    <xf numFmtId="0" fontId="2" fillId="43" borderId="0" applyNumberFormat="0" applyBorder="0" applyAlignment="0" applyProtection="0"/>
    <xf numFmtId="0" fontId="27" fillId="44" borderId="1" applyNumberFormat="0" applyAlignment="0" applyProtection="0"/>
    <xf numFmtId="0" fontId="3" fillId="13" borderId="2" applyNumberFormat="0" applyAlignment="0" applyProtection="0"/>
    <xf numFmtId="0" fontId="28" fillId="45" borderId="3" applyNumberFormat="0" applyAlignment="0" applyProtection="0"/>
    <xf numFmtId="0" fontId="4" fillId="46" borderId="4" applyNumberFormat="0" applyAlignment="0" applyProtection="0"/>
    <xf numFmtId="0" fontId="29" fillId="45" borderId="1" applyNumberFormat="0" applyAlignment="0" applyProtection="0"/>
    <xf numFmtId="0" fontId="5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6" fillId="0" borderId="6" applyNumberFormat="0" applyFill="0" applyAlignment="0" applyProtection="0"/>
    <xf numFmtId="0" fontId="31" fillId="0" borderId="7" applyNumberFormat="0" applyFill="0" applyAlignment="0" applyProtection="0"/>
    <xf numFmtId="0" fontId="7" fillId="0" borderId="8" applyNumberFormat="0" applyFill="0" applyAlignment="0" applyProtection="0"/>
    <xf numFmtId="0" fontId="32" fillId="0" borderId="9" applyNumberFormat="0" applyFill="0" applyAlignment="0" applyProtection="0"/>
    <xf numFmtId="0" fontId="8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9" fillId="0" borderId="12" applyNumberFormat="0" applyFill="0" applyAlignment="0" applyProtection="0"/>
    <xf numFmtId="0" fontId="34" fillId="47" borderId="13" applyNumberFormat="0" applyAlignment="0" applyProtection="0"/>
    <xf numFmtId="0" fontId="10" fillId="48" borderId="14" applyNumberFormat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0" fillId="55" borderId="0" xfId="0" applyFont="1" applyFill="1" applyAlignment="1">
      <alignment/>
    </xf>
    <xf numFmtId="0" fontId="23" fillId="55" borderId="0" xfId="0" applyFont="1" applyFill="1" applyAlignment="1">
      <alignment/>
    </xf>
    <xf numFmtId="3" fontId="23" fillId="55" borderId="0" xfId="0" applyNumberFormat="1" applyFont="1" applyFill="1" applyAlignment="1">
      <alignment/>
    </xf>
    <xf numFmtId="0" fontId="42" fillId="4" borderId="0" xfId="0" applyFont="1" applyFill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3" fontId="42" fillId="4" borderId="0" xfId="0" applyNumberFormat="1" applyFont="1" applyFill="1" applyBorder="1" applyAlignment="1">
      <alignment horizontal="center" vertical="center" wrapText="1"/>
    </xf>
    <xf numFmtId="3" fontId="42" fillId="22" borderId="0" xfId="0" applyNumberFormat="1" applyFont="1" applyFill="1" applyBorder="1" applyAlignment="1">
      <alignment horizontal="center" vertical="center" wrapText="1"/>
    </xf>
    <xf numFmtId="0" fontId="21" fillId="18" borderId="0" xfId="0" applyFont="1" applyFill="1" applyBorder="1" applyAlignment="1">
      <alignment horizontal="center" vertical="center"/>
    </xf>
    <xf numFmtId="3" fontId="42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3" fontId="42" fillId="0" borderId="0" xfId="0" applyNumberFormat="1" applyFont="1" applyBorder="1" applyAlignment="1">
      <alignment vertical="center" wrapText="1"/>
    </xf>
    <xf numFmtId="0" fontId="23" fillId="55" borderId="0" xfId="0" applyFont="1" applyFill="1" applyBorder="1" applyAlignment="1">
      <alignment/>
    </xf>
    <xf numFmtId="0" fontId="23" fillId="55" borderId="19" xfId="0" applyFont="1" applyFill="1" applyBorder="1" applyAlignment="1">
      <alignment/>
    </xf>
    <xf numFmtId="3" fontId="23" fillId="55" borderId="0" xfId="0" applyNumberFormat="1" applyFont="1" applyFill="1" applyBorder="1" applyAlignment="1">
      <alignment/>
    </xf>
    <xf numFmtId="0" fontId="21" fillId="55" borderId="20" xfId="0" applyFont="1" applyFill="1" applyBorder="1" applyAlignment="1">
      <alignment horizontal="center" vertical="center" wrapText="1"/>
    </xf>
    <xf numFmtId="49" fontId="42" fillId="0" borderId="20" xfId="0" applyNumberFormat="1" applyFont="1" applyBorder="1" applyAlignment="1">
      <alignment horizontal="center" vertical="center" wrapText="1"/>
    </xf>
    <xf numFmtId="49" fontId="42" fillId="0" borderId="20" xfId="0" applyNumberFormat="1" applyFont="1" applyBorder="1" applyAlignment="1">
      <alignment horizontal="left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1" fontId="42" fillId="0" borderId="20" xfId="0" applyNumberFormat="1" applyFont="1" applyBorder="1" applyAlignment="1">
      <alignment horizontal="center" vertical="center" wrapText="1"/>
    </xf>
    <xf numFmtId="4" fontId="42" fillId="0" borderId="20" xfId="0" applyNumberFormat="1" applyFont="1" applyBorder="1" applyAlignment="1">
      <alignment horizontal="center" vertical="center" wrapText="1"/>
    </xf>
    <xf numFmtId="3" fontId="43" fillId="0" borderId="0" xfId="0" applyNumberFormat="1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4" borderId="0" xfId="0" applyFont="1" applyFill="1" applyBorder="1" applyAlignment="1">
      <alignment vertical="center" wrapText="1"/>
    </xf>
    <xf numFmtId="0" fontId="22" fillId="18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3" fontId="42" fillId="55" borderId="20" xfId="0" applyNumberFormat="1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49" fontId="42" fillId="55" borderId="20" xfId="0" applyNumberFormat="1" applyFont="1" applyFill="1" applyBorder="1" applyAlignment="1">
      <alignment horizontal="center" vertical="center" wrapText="1"/>
    </xf>
    <xf numFmtId="49" fontId="42" fillId="55" borderId="20" xfId="0" applyNumberFormat="1" applyFont="1" applyFill="1" applyBorder="1" applyAlignment="1">
      <alignment horizontal="left" vertical="center" wrapText="1"/>
    </xf>
    <xf numFmtId="1" fontId="42" fillId="55" borderId="20" xfId="0" applyNumberFormat="1" applyFont="1" applyFill="1" applyBorder="1" applyAlignment="1">
      <alignment horizontal="center" vertical="center" wrapText="1"/>
    </xf>
    <xf numFmtId="49" fontId="42" fillId="55" borderId="21" xfId="0" applyNumberFormat="1" applyFont="1" applyFill="1" applyBorder="1" applyAlignment="1">
      <alignment horizontal="center" vertical="center" wrapText="1"/>
    </xf>
    <xf numFmtId="49" fontId="42" fillId="55" borderId="21" xfId="0" applyNumberFormat="1" applyFont="1" applyFill="1" applyBorder="1" applyAlignment="1">
      <alignment horizontal="left" vertical="center" wrapText="1"/>
    </xf>
    <xf numFmtId="3" fontId="43" fillId="55" borderId="20" xfId="0" applyNumberFormat="1" applyFont="1" applyFill="1" applyBorder="1" applyAlignment="1">
      <alignment horizontal="center" vertical="center" wrapText="1"/>
    </xf>
    <xf numFmtId="0" fontId="21" fillId="55" borderId="0" xfId="0" applyFont="1" applyFill="1" applyBorder="1" applyAlignment="1">
      <alignment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left" vertical="center" wrapText="1"/>
    </xf>
    <xf numFmtId="0" fontId="42" fillId="0" borderId="20" xfId="0" applyFont="1" applyBorder="1" applyAlignment="1">
      <alignment horizontal="left" vertical="center" wrapText="1"/>
    </xf>
    <xf numFmtId="49" fontId="42" fillId="0" borderId="20" xfId="0" applyNumberFormat="1" applyFont="1" applyBorder="1" applyAlignment="1">
      <alignment horizontal="left" vertical="center" wrapText="1"/>
    </xf>
    <xf numFmtId="49" fontId="21" fillId="55" borderId="20" xfId="0" applyNumberFormat="1" applyFont="1" applyFill="1" applyBorder="1" applyAlignment="1">
      <alignment horizontal="left" vertical="center" wrapText="1"/>
    </xf>
    <xf numFmtId="0" fontId="21" fillId="55" borderId="0" xfId="0" applyFont="1" applyFill="1" applyBorder="1" applyAlignment="1">
      <alignment horizontal="left" vertical="center" wrapText="1"/>
    </xf>
    <xf numFmtId="0" fontId="21" fillId="55" borderId="0" xfId="0" applyFont="1" applyFill="1" applyAlignment="1">
      <alignment horizontal="right"/>
    </xf>
    <xf numFmtId="0" fontId="21" fillId="55" borderId="0" xfId="0" applyFont="1" applyFill="1" applyBorder="1" applyAlignment="1">
      <alignment horizontal="right" vertical="center" wrapText="1"/>
    </xf>
    <xf numFmtId="49" fontId="42" fillId="55" borderId="20" xfId="0" applyNumberFormat="1" applyFont="1" applyFill="1" applyBorder="1" applyAlignment="1">
      <alignment horizontal="left" vertical="center" wrapText="1"/>
    </xf>
    <xf numFmtId="49" fontId="42" fillId="55" borderId="22" xfId="0" applyNumberFormat="1" applyFont="1" applyFill="1" applyBorder="1" applyAlignment="1">
      <alignment horizontal="left" vertical="center" wrapText="1"/>
    </xf>
    <xf numFmtId="49" fontId="42" fillId="55" borderId="23" xfId="0" applyNumberFormat="1" applyFont="1" applyFill="1" applyBorder="1" applyAlignment="1">
      <alignment horizontal="left" vertical="center" wrapText="1"/>
    </xf>
    <xf numFmtId="49" fontId="42" fillId="55" borderId="24" xfId="0" applyNumberFormat="1" applyFont="1" applyFill="1" applyBorder="1" applyAlignment="1">
      <alignment horizontal="left" vertical="center" wrapText="1"/>
    </xf>
    <xf numFmtId="49" fontId="43" fillId="55" borderId="22" xfId="0" applyNumberFormat="1" applyFont="1" applyFill="1" applyBorder="1" applyAlignment="1">
      <alignment horizontal="right" vertical="center" wrapText="1"/>
    </xf>
    <xf numFmtId="49" fontId="43" fillId="55" borderId="24" xfId="0" applyNumberFormat="1" applyFont="1" applyFill="1" applyBorder="1" applyAlignment="1">
      <alignment horizontal="right" vertical="center" wrapText="1"/>
    </xf>
    <xf numFmtId="49" fontId="42" fillId="55" borderId="25" xfId="0" applyNumberFormat="1" applyFont="1" applyFill="1" applyBorder="1" applyAlignment="1">
      <alignment horizontal="center" vertical="center" wrapText="1"/>
    </xf>
    <xf numFmtId="49" fontId="42" fillId="55" borderId="21" xfId="0" applyNumberFormat="1" applyFont="1" applyFill="1" applyBorder="1" applyAlignment="1">
      <alignment horizontal="center" vertical="center" wrapText="1"/>
    </xf>
    <xf numFmtId="49" fontId="42" fillId="55" borderId="25" xfId="0" applyNumberFormat="1" applyFont="1" applyFill="1" applyBorder="1" applyAlignment="1">
      <alignment horizontal="left" vertical="center" wrapText="1"/>
    </xf>
    <xf numFmtId="49" fontId="42" fillId="55" borderId="21" xfId="0" applyNumberFormat="1" applyFont="1" applyFill="1" applyBorder="1" applyAlignment="1">
      <alignment horizontal="left" vertical="center" wrapText="1"/>
    </xf>
  </cellXfs>
  <cellStyles count="10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Обычный 3" xfId="90"/>
    <cellStyle name="Обычный 3 2" xfId="91"/>
    <cellStyle name="Обычный 4" xfId="92"/>
    <cellStyle name="Обычный 8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Процентный 2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Финансовый [0] 2" xfId="108"/>
    <cellStyle name="Финансовый [0] 3" xfId="109"/>
    <cellStyle name="Финансовый 2" xfId="110"/>
    <cellStyle name="Финансовый 2 2" xfId="111"/>
    <cellStyle name="Финансовый 2 3" xfId="112"/>
    <cellStyle name="Хороший" xfId="113"/>
    <cellStyle name="Хороший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1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5.57421875" style="2" customWidth="1"/>
    <col min="2" max="2" width="33.28125" style="2" customWidth="1"/>
    <col min="3" max="3" width="11.421875" style="2" customWidth="1"/>
    <col min="4" max="4" width="8.140625" style="2" customWidth="1"/>
    <col min="5" max="6" width="11.421875" style="2" customWidth="1"/>
    <col min="7" max="7" width="11.00390625" style="2" customWidth="1"/>
    <col min="8" max="9" width="10.28125" style="2" customWidth="1"/>
    <col min="10" max="12" width="11.421875" style="2" customWidth="1"/>
    <col min="13" max="14" width="9.421875" style="2" customWidth="1"/>
    <col min="15" max="16384" width="9.140625" style="2" customWidth="1"/>
  </cols>
  <sheetData>
    <row r="1" spans="11:14" ht="30" customHeight="1">
      <c r="K1" s="43"/>
      <c r="L1" s="43"/>
      <c r="M1" s="43"/>
      <c r="N1" s="43"/>
    </row>
    <row r="2" spans="1:14" s="1" customFormat="1" ht="21" customHeight="1">
      <c r="A2" s="44" t="s">
        <v>26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5">
      <c r="A3" s="37" t="s">
        <v>0</v>
      </c>
      <c r="B3" s="37" t="s">
        <v>2</v>
      </c>
      <c r="C3" s="37" t="s">
        <v>3</v>
      </c>
      <c r="D3" s="37" t="s">
        <v>4</v>
      </c>
      <c r="E3" s="37" t="s">
        <v>5</v>
      </c>
      <c r="F3" s="37"/>
      <c r="G3" s="37"/>
      <c r="H3" s="37"/>
      <c r="I3" s="37"/>
      <c r="J3" s="37"/>
      <c r="K3" s="37"/>
      <c r="L3" s="37"/>
      <c r="M3" s="37"/>
      <c r="N3" s="37"/>
    </row>
    <row r="4" spans="1:14" ht="15.75" customHeight="1">
      <c r="A4" s="37"/>
      <c r="B4" s="37"/>
      <c r="C4" s="37"/>
      <c r="D4" s="37"/>
      <c r="E4" s="37" t="s">
        <v>23</v>
      </c>
      <c r="F4" s="37"/>
      <c r="G4" s="37"/>
      <c r="H4" s="37"/>
      <c r="I4" s="37"/>
      <c r="J4" s="37" t="s">
        <v>24</v>
      </c>
      <c r="K4" s="37"/>
      <c r="L4" s="37"/>
      <c r="M4" s="37"/>
      <c r="N4" s="37"/>
    </row>
    <row r="5" spans="1:14" ht="47.25" customHeight="1">
      <c r="A5" s="37"/>
      <c r="B5" s="37"/>
      <c r="C5" s="37"/>
      <c r="D5" s="37"/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6</v>
      </c>
      <c r="K5" s="16" t="s">
        <v>7</v>
      </c>
      <c r="L5" s="16" t="s">
        <v>8</v>
      </c>
      <c r="M5" s="16" t="s">
        <v>9</v>
      </c>
      <c r="N5" s="16" t="s">
        <v>10</v>
      </c>
    </row>
    <row r="6" spans="1:14" ht="1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</row>
    <row r="7" spans="1:14" ht="22.5" customHeight="1">
      <c r="A7" s="38" t="s">
        <v>19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58" s="10" customFormat="1" ht="21.75" customHeight="1">
      <c r="A8" s="39" t="s">
        <v>20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/>
      <c r="AE8" s="7"/>
      <c r="AF8" s="7"/>
      <c r="AG8" s="7"/>
      <c r="AH8" s="7"/>
      <c r="AI8" s="6"/>
      <c r="AJ8" s="7"/>
      <c r="AK8" s="7"/>
      <c r="AL8" s="7"/>
      <c r="AM8" s="7"/>
      <c r="AN8" s="6"/>
      <c r="AO8" s="7"/>
      <c r="AP8" s="7"/>
      <c r="AQ8" s="7"/>
      <c r="AR8" s="7"/>
      <c r="AS8" s="6"/>
      <c r="AT8" s="7"/>
      <c r="AU8" s="7"/>
      <c r="AV8" s="7"/>
      <c r="AW8" s="7"/>
      <c r="AX8" s="6"/>
      <c r="AY8" s="7"/>
      <c r="AZ8" s="7"/>
      <c r="BA8" s="7"/>
      <c r="BB8" s="7"/>
      <c r="BC8" s="8"/>
      <c r="BD8" s="9"/>
      <c r="BF8" s="9"/>
    </row>
    <row r="9" spans="1:58" s="10" customFormat="1" ht="30" customHeight="1">
      <c r="A9" s="17" t="s">
        <v>11</v>
      </c>
      <c r="B9" s="18" t="s">
        <v>17</v>
      </c>
      <c r="C9" s="19" t="s">
        <v>1</v>
      </c>
      <c r="D9" s="20" t="s">
        <v>22</v>
      </c>
      <c r="E9" s="21">
        <f>F9+G9+H9+I9</f>
        <v>216667</v>
      </c>
      <c r="F9" s="21">
        <v>21667</v>
      </c>
      <c r="G9" s="21">
        <v>195000</v>
      </c>
      <c r="H9" s="21">
        <v>0</v>
      </c>
      <c r="I9" s="21">
        <v>0</v>
      </c>
      <c r="J9" s="21">
        <f>K9+L9+M9</f>
        <v>170000</v>
      </c>
      <c r="K9" s="21">
        <v>17000</v>
      </c>
      <c r="L9" s="21">
        <v>153000</v>
      </c>
      <c r="M9" s="21">
        <v>0</v>
      </c>
      <c r="N9" s="21"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5"/>
      <c r="AF9" s="5"/>
      <c r="AG9" s="5"/>
      <c r="AH9" s="5"/>
      <c r="AI9" s="4"/>
      <c r="AJ9" s="5"/>
      <c r="AK9" s="5"/>
      <c r="AL9" s="5"/>
      <c r="AM9" s="5"/>
      <c r="AN9" s="4"/>
      <c r="AO9" s="5"/>
      <c r="AP9" s="5"/>
      <c r="AQ9" s="5"/>
      <c r="AR9" s="5"/>
      <c r="AS9" s="4"/>
      <c r="AT9" s="5"/>
      <c r="AU9" s="5"/>
      <c r="AV9" s="5"/>
      <c r="AW9" s="5"/>
      <c r="AX9" s="4"/>
      <c r="AY9" s="5"/>
      <c r="AZ9" s="5"/>
      <c r="BA9" s="5"/>
      <c r="BB9" s="5"/>
      <c r="BC9" s="8"/>
      <c r="BF9" s="11"/>
    </row>
    <row r="10" spans="1:58" s="10" customFormat="1" ht="40.5" customHeight="1">
      <c r="A10" s="17" t="s">
        <v>12</v>
      </c>
      <c r="B10" s="18" t="s">
        <v>15</v>
      </c>
      <c r="C10" s="19" t="s">
        <v>1</v>
      </c>
      <c r="D10" s="19" t="s">
        <v>22</v>
      </c>
      <c r="E10" s="21">
        <f>F10+G10+H10+I10</f>
        <v>136841</v>
      </c>
      <c r="F10" s="21">
        <v>6842.05</v>
      </c>
      <c r="G10" s="21">
        <v>129998.95</v>
      </c>
      <c r="H10" s="21">
        <v>0</v>
      </c>
      <c r="I10" s="21">
        <v>0</v>
      </c>
      <c r="J10" s="21">
        <f>K10+L10+M10</f>
        <v>320000</v>
      </c>
      <c r="K10" s="21">
        <v>16000</v>
      </c>
      <c r="L10" s="21">
        <v>304000</v>
      </c>
      <c r="M10" s="21">
        <v>0</v>
      </c>
      <c r="N10" s="21"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4"/>
      <c r="AY10" s="5"/>
      <c r="AZ10" s="5"/>
      <c r="BA10" s="5"/>
      <c r="BB10" s="5"/>
      <c r="BC10" s="8"/>
      <c r="BF10" s="11"/>
    </row>
    <row r="11" spans="1:58" s="10" customFormat="1" ht="20.25" customHeight="1">
      <c r="A11" s="40" t="s">
        <v>14</v>
      </c>
      <c r="B11" s="40"/>
      <c r="C11" s="19"/>
      <c r="D11" s="19"/>
      <c r="E11" s="21">
        <f>E10+E9</f>
        <v>353508</v>
      </c>
      <c r="F11" s="21">
        <f>F10+F9</f>
        <v>28509.05</v>
      </c>
      <c r="G11" s="21">
        <f>G10+G9</f>
        <v>324998.95</v>
      </c>
      <c r="H11" s="21">
        <f>H10+H9</f>
        <v>0</v>
      </c>
      <c r="I11" s="21">
        <f>I10+I9</f>
        <v>0</v>
      </c>
      <c r="J11" s="21">
        <f>K11+L11</f>
        <v>490000</v>
      </c>
      <c r="K11" s="21">
        <f>K9+K10</f>
        <v>33000</v>
      </c>
      <c r="L11" s="21">
        <f>L9+L10</f>
        <v>457000</v>
      </c>
      <c r="M11" s="21">
        <v>0</v>
      </c>
      <c r="N11" s="21"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4"/>
      <c r="AY11" s="5"/>
      <c r="AZ11" s="5"/>
      <c r="BA11" s="5"/>
      <c r="BB11" s="5"/>
      <c r="BC11" s="8"/>
      <c r="BF11" s="11"/>
    </row>
    <row r="12" spans="1:14" ht="21" customHeight="1">
      <c r="A12" s="41" t="s">
        <v>21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58" s="10" customFormat="1" ht="55.5" customHeight="1">
      <c r="A13" s="17" t="s">
        <v>13</v>
      </c>
      <c r="B13" s="18" t="s">
        <v>16</v>
      </c>
      <c r="C13" s="19" t="s">
        <v>1</v>
      </c>
      <c r="D13" s="19"/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4"/>
      <c r="AE13" s="5"/>
      <c r="AF13" s="5"/>
      <c r="AG13" s="5"/>
      <c r="AH13" s="5"/>
      <c r="AI13" s="4"/>
      <c r="AJ13" s="5"/>
      <c r="AK13" s="5"/>
      <c r="AL13" s="5"/>
      <c r="AM13" s="5"/>
      <c r="AN13" s="4"/>
      <c r="AO13" s="5"/>
      <c r="AP13" s="5"/>
      <c r="AQ13" s="5"/>
      <c r="AR13" s="5"/>
      <c r="AS13" s="4"/>
      <c r="AT13" s="5"/>
      <c r="AU13" s="5"/>
      <c r="AV13" s="5"/>
      <c r="AW13" s="5"/>
      <c r="AX13" s="4"/>
      <c r="AY13" s="5"/>
      <c r="AZ13" s="5"/>
      <c r="BA13" s="5"/>
      <c r="BB13" s="5"/>
      <c r="BC13" s="8"/>
      <c r="BF13" s="11"/>
    </row>
    <row r="14" spans="1:58" s="10" customFormat="1" ht="20.25" customHeight="1">
      <c r="A14" s="40" t="s">
        <v>14</v>
      </c>
      <c r="B14" s="40"/>
      <c r="C14" s="19"/>
      <c r="D14" s="19"/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  <c r="AE14" s="5"/>
      <c r="AF14" s="5"/>
      <c r="AG14" s="5"/>
      <c r="AH14" s="5"/>
      <c r="AI14" s="4"/>
      <c r="AJ14" s="5"/>
      <c r="AK14" s="5"/>
      <c r="AL14" s="5"/>
      <c r="AM14" s="5"/>
      <c r="AN14" s="4"/>
      <c r="AO14" s="5"/>
      <c r="AP14" s="5"/>
      <c r="AQ14" s="5"/>
      <c r="AR14" s="5"/>
      <c r="AS14" s="4"/>
      <c r="AT14" s="5"/>
      <c r="AU14" s="5"/>
      <c r="AV14" s="5"/>
      <c r="AW14" s="5"/>
      <c r="AX14" s="4"/>
      <c r="AY14" s="5"/>
      <c r="AZ14" s="5"/>
      <c r="BA14" s="5"/>
      <c r="BB14" s="5"/>
      <c r="BC14" s="8"/>
      <c r="BF14" s="11"/>
    </row>
    <row r="15" spans="1:58" s="10" customFormat="1" ht="20.25" customHeight="1">
      <c r="A15" s="40" t="s">
        <v>18</v>
      </c>
      <c r="B15" s="40"/>
      <c r="C15" s="19" t="s">
        <v>1</v>
      </c>
      <c r="D15" s="19"/>
      <c r="E15" s="21">
        <f>E14+E11</f>
        <v>353508</v>
      </c>
      <c r="F15" s="21">
        <f aca="true" t="shared" si="0" ref="F15:N15">F14+F11</f>
        <v>28509.05</v>
      </c>
      <c r="G15" s="21">
        <f t="shared" si="0"/>
        <v>324998.95</v>
      </c>
      <c r="H15" s="21">
        <f t="shared" si="0"/>
        <v>0</v>
      </c>
      <c r="I15" s="21">
        <f t="shared" si="0"/>
        <v>0</v>
      </c>
      <c r="J15" s="21">
        <f>J14+J11</f>
        <v>490000</v>
      </c>
      <c r="K15" s="21">
        <f t="shared" si="0"/>
        <v>33000</v>
      </c>
      <c r="L15" s="21">
        <f t="shared" si="0"/>
        <v>457000</v>
      </c>
      <c r="M15" s="21">
        <f t="shared" si="0"/>
        <v>0</v>
      </c>
      <c r="N15" s="21">
        <f t="shared" si="0"/>
        <v>0</v>
      </c>
      <c r="O15" s="5"/>
      <c r="P15" s="1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4"/>
      <c r="AE15" s="5"/>
      <c r="AF15" s="5"/>
      <c r="AG15" s="5"/>
      <c r="AH15" s="5"/>
      <c r="AI15" s="4"/>
      <c r="AJ15" s="5"/>
      <c r="AK15" s="5"/>
      <c r="AL15" s="5"/>
      <c r="AM15" s="5"/>
      <c r="AN15" s="4"/>
      <c r="AO15" s="5"/>
      <c r="AP15" s="5"/>
      <c r="AQ15" s="5"/>
      <c r="AR15" s="5"/>
      <c r="AS15" s="4"/>
      <c r="AT15" s="5"/>
      <c r="AU15" s="5"/>
      <c r="AV15" s="5"/>
      <c r="AW15" s="5"/>
      <c r="AX15" s="4"/>
      <c r="AY15" s="5"/>
      <c r="AZ15" s="5"/>
      <c r="BA15" s="5"/>
      <c r="BB15" s="5"/>
      <c r="BC15" s="8"/>
      <c r="BF15" s="11"/>
    </row>
    <row r="17" spans="1:14" ht="33" customHeight="1">
      <c r="A17" s="42" t="s">
        <v>25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2:13" ht="15">
      <c r="B18" s="13"/>
      <c r="C18" s="13"/>
      <c r="D18" s="13"/>
      <c r="E18" s="14"/>
      <c r="F18" s="14"/>
      <c r="G18" s="14"/>
      <c r="H18" s="14"/>
      <c r="I18" s="13"/>
      <c r="J18" s="13"/>
      <c r="K18" s="13"/>
      <c r="L18" s="13"/>
      <c r="M18" s="13"/>
    </row>
    <row r="19" spans="2:13" ht="1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ht="15">
      <c r="E20" s="3"/>
    </row>
    <row r="21" ht="15">
      <c r="E21" s="3"/>
    </row>
  </sheetData>
  <sheetProtection/>
  <mergeCells count="16">
    <mergeCell ref="A17:N17"/>
    <mergeCell ref="K1:N1"/>
    <mergeCell ref="A15:B15"/>
    <mergeCell ref="A2:N2"/>
    <mergeCell ref="A3:A5"/>
    <mergeCell ref="B3:B5"/>
    <mergeCell ref="C3:C5"/>
    <mergeCell ref="D3:D5"/>
    <mergeCell ref="E3:N3"/>
    <mergeCell ref="E4:I4"/>
    <mergeCell ref="J4:N4"/>
    <mergeCell ref="A7:N7"/>
    <mergeCell ref="A8:N8"/>
    <mergeCell ref="A11:B11"/>
    <mergeCell ref="A12:N12"/>
    <mergeCell ref="A14:B14"/>
  </mergeCells>
  <printOptions/>
  <pageMargins left="0.15748031496062992" right="0.15748031496062992" top="0.7480314960629921" bottom="0.7480314960629921" header="0.31496062992125984" footer="0.31496062992125984"/>
  <pageSetup firstPageNumber="17" useFirstPageNumber="1" horizontalDpi="600" verticalDpi="600" orientation="landscape" paperSize="9" scale="87" r:id="rId1"/>
  <headerFooter>
    <oddHeader>&amp;C&amp;"Times New Roman,обычный"&amp;10&amp;P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A28"/>
  <sheetViews>
    <sheetView tabSelected="1" workbookViewId="0" topLeftCell="A1">
      <selection activeCell="N18" sqref="N18"/>
    </sheetView>
  </sheetViews>
  <sheetFormatPr defaultColWidth="9.140625" defaultRowHeight="15"/>
  <cols>
    <col min="1" max="1" width="5.57421875" style="2" customWidth="1"/>
    <col min="2" max="2" width="47.8515625" style="2" customWidth="1"/>
    <col min="3" max="3" width="13.00390625" style="2" customWidth="1"/>
    <col min="4" max="4" width="8.140625" style="2" customWidth="1"/>
    <col min="5" max="5" width="11.421875" style="2" customWidth="1"/>
    <col min="6" max="6" width="10.7109375" style="2" customWidth="1"/>
    <col min="7" max="7" width="11.57421875" style="2" customWidth="1"/>
    <col min="8" max="8" width="12.28125" style="2" customWidth="1"/>
    <col min="9" max="9" width="13.28125" style="2" customWidth="1"/>
    <col min="10" max="16384" width="9.140625" style="2" customWidth="1"/>
  </cols>
  <sheetData>
    <row r="1" spans="1:9" s="1" customFormat="1" ht="20.25" customHeight="1">
      <c r="A1" s="44" t="s">
        <v>33</v>
      </c>
      <c r="B1" s="44"/>
      <c r="C1" s="44"/>
      <c r="D1" s="44"/>
      <c r="E1" s="44"/>
      <c r="F1" s="44"/>
      <c r="G1" s="44"/>
      <c r="H1" s="44"/>
      <c r="I1" s="44"/>
    </row>
    <row r="2" spans="1:10" ht="15">
      <c r="A2" s="37" t="s">
        <v>0</v>
      </c>
      <c r="B2" s="37" t="s">
        <v>2</v>
      </c>
      <c r="C2" s="37" t="s">
        <v>3</v>
      </c>
      <c r="D2" s="37" t="s">
        <v>4</v>
      </c>
      <c r="E2" s="37"/>
      <c r="F2" s="37"/>
      <c r="G2" s="37"/>
      <c r="H2" s="37"/>
      <c r="I2" s="37"/>
      <c r="J2" s="13"/>
    </row>
    <row r="3" spans="1:10" ht="15.75" customHeight="1">
      <c r="A3" s="37"/>
      <c r="B3" s="37"/>
      <c r="C3" s="37"/>
      <c r="D3" s="37"/>
      <c r="E3" s="37" t="s">
        <v>32</v>
      </c>
      <c r="F3" s="37"/>
      <c r="G3" s="37"/>
      <c r="H3" s="37"/>
      <c r="I3" s="37"/>
      <c r="J3" s="13"/>
    </row>
    <row r="4" spans="1:10" ht="47.25" customHeight="1">
      <c r="A4" s="37"/>
      <c r="B4" s="37"/>
      <c r="C4" s="37"/>
      <c r="D4" s="37"/>
      <c r="E4" s="29" t="s">
        <v>6</v>
      </c>
      <c r="F4" s="29" t="s">
        <v>7</v>
      </c>
      <c r="G4" s="29" t="s">
        <v>8</v>
      </c>
      <c r="H4" s="29" t="s">
        <v>9</v>
      </c>
      <c r="I4" s="29" t="s">
        <v>10</v>
      </c>
      <c r="J4" s="13"/>
    </row>
    <row r="5" spans="1:10" ht="1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13"/>
    </row>
    <row r="6" spans="1:10" ht="22.5" customHeight="1">
      <c r="A6" s="38" t="s">
        <v>19</v>
      </c>
      <c r="B6" s="38"/>
      <c r="C6" s="38"/>
      <c r="D6" s="38"/>
      <c r="E6" s="38"/>
      <c r="F6" s="38"/>
      <c r="G6" s="38"/>
      <c r="H6" s="38"/>
      <c r="I6" s="38"/>
      <c r="J6" s="13"/>
    </row>
    <row r="7" spans="1:53" s="10" customFormat="1" ht="21.75" customHeight="1">
      <c r="A7" s="39" t="s">
        <v>20</v>
      </c>
      <c r="B7" s="39"/>
      <c r="C7" s="39"/>
      <c r="D7" s="39"/>
      <c r="E7" s="39"/>
      <c r="F7" s="39"/>
      <c r="G7" s="39"/>
      <c r="H7" s="39"/>
      <c r="I7" s="3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6"/>
      <c r="Z7" s="7"/>
      <c r="AA7" s="7"/>
      <c r="AB7" s="7"/>
      <c r="AC7" s="7"/>
      <c r="AD7" s="6"/>
      <c r="AE7" s="7"/>
      <c r="AF7" s="7"/>
      <c r="AG7" s="7"/>
      <c r="AH7" s="7"/>
      <c r="AI7" s="6"/>
      <c r="AJ7" s="7"/>
      <c r="AK7" s="7"/>
      <c r="AL7" s="7"/>
      <c r="AM7" s="7"/>
      <c r="AN7" s="6"/>
      <c r="AO7" s="7"/>
      <c r="AP7" s="7"/>
      <c r="AQ7" s="7"/>
      <c r="AR7" s="7"/>
      <c r="AS7" s="6"/>
      <c r="AT7" s="7"/>
      <c r="AU7" s="7"/>
      <c r="AV7" s="7"/>
      <c r="AW7" s="7"/>
      <c r="AX7" s="8"/>
      <c r="AY7" s="9"/>
      <c r="BA7" s="9"/>
    </row>
    <row r="8" spans="1:53" s="10" customFormat="1" ht="30" customHeight="1">
      <c r="A8" s="30" t="s">
        <v>11</v>
      </c>
      <c r="B8" s="31" t="s">
        <v>35</v>
      </c>
      <c r="C8" s="28" t="s">
        <v>1</v>
      </c>
      <c r="D8" s="32" t="s">
        <v>34</v>
      </c>
      <c r="E8" s="28">
        <f>F8+G8+H8</f>
        <v>408328</v>
      </c>
      <c r="F8" s="28">
        <v>29822</v>
      </c>
      <c r="G8" s="28">
        <v>113690</v>
      </c>
      <c r="H8" s="28">
        <v>264816</v>
      </c>
      <c r="I8" s="28">
        <v>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4"/>
      <c r="Z8" s="5"/>
      <c r="AA8" s="5"/>
      <c r="AB8" s="5"/>
      <c r="AC8" s="5"/>
      <c r="AD8" s="4"/>
      <c r="AE8" s="5"/>
      <c r="AF8" s="5"/>
      <c r="AG8" s="5"/>
      <c r="AH8" s="5"/>
      <c r="AI8" s="4"/>
      <c r="AJ8" s="5"/>
      <c r="AK8" s="5"/>
      <c r="AL8" s="5"/>
      <c r="AM8" s="5"/>
      <c r="AN8" s="4"/>
      <c r="AO8" s="5"/>
      <c r="AP8" s="5"/>
      <c r="AQ8" s="5"/>
      <c r="AR8" s="5"/>
      <c r="AS8" s="4"/>
      <c r="AT8" s="5"/>
      <c r="AU8" s="5"/>
      <c r="AV8" s="5"/>
      <c r="AW8" s="5"/>
      <c r="AX8" s="8"/>
      <c r="BA8" s="11"/>
    </row>
    <row r="9" spans="1:53" s="10" customFormat="1" ht="30" customHeight="1">
      <c r="A9" s="51" t="s">
        <v>12</v>
      </c>
      <c r="B9" s="53" t="s">
        <v>36</v>
      </c>
      <c r="C9" s="28" t="s">
        <v>1</v>
      </c>
      <c r="D9" s="28" t="s">
        <v>34</v>
      </c>
      <c r="E9" s="28">
        <f>F9+G9+H9</f>
        <v>694718</v>
      </c>
      <c r="F9" s="28">
        <v>54472</v>
      </c>
      <c r="G9" s="28">
        <v>123484</v>
      </c>
      <c r="H9" s="28">
        <v>516762</v>
      </c>
      <c r="I9" s="28">
        <v>0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4"/>
      <c r="Z9" s="5"/>
      <c r="AA9" s="5"/>
      <c r="AB9" s="5"/>
      <c r="AC9" s="5"/>
      <c r="AD9" s="4"/>
      <c r="AE9" s="5"/>
      <c r="AF9" s="5"/>
      <c r="AG9" s="5"/>
      <c r="AH9" s="5"/>
      <c r="AI9" s="4"/>
      <c r="AJ9" s="5"/>
      <c r="AK9" s="5"/>
      <c r="AL9" s="5"/>
      <c r="AM9" s="5"/>
      <c r="AN9" s="4"/>
      <c r="AO9" s="5"/>
      <c r="AP9" s="5"/>
      <c r="AQ9" s="5"/>
      <c r="AR9" s="5"/>
      <c r="AS9" s="4"/>
      <c r="AT9" s="5"/>
      <c r="AU9" s="5"/>
      <c r="AV9" s="5"/>
      <c r="AW9" s="5"/>
      <c r="AX9" s="8"/>
      <c r="BA9" s="11"/>
    </row>
    <row r="10" spans="1:53" s="10" customFormat="1" ht="30" customHeight="1">
      <c r="A10" s="52"/>
      <c r="B10" s="54"/>
      <c r="C10" s="28" t="s">
        <v>27</v>
      </c>
      <c r="D10" s="32">
        <v>2018</v>
      </c>
      <c r="E10" s="28">
        <v>8493</v>
      </c>
      <c r="F10" s="28">
        <v>849</v>
      </c>
      <c r="G10" s="28">
        <v>7644</v>
      </c>
      <c r="H10" s="28">
        <v>0</v>
      </c>
      <c r="I10" s="28">
        <v>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4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8"/>
      <c r="BA10" s="11"/>
    </row>
    <row r="11" spans="1:53" s="10" customFormat="1" ht="30" customHeight="1">
      <c r="A11" s="33" t="s">
        <v>31</v>
      </c>
      <c r="B11" s="34" t="s">
        <v>37</v>
      </c>
      <c r="C11" s="28" t="s">
        <v>1</v>
      </c>
      <c r="D11" s="32">
        <v>2019</v>
      </c>
      <c r="E11" s="28">
        <v>299</v>
      </c>
      <c r="F11" s="28">
        <v>15</v>
      </c>
      <c r="G11" s="28">
        <v>284</v>
      </c>
      <c r="H11" s="28">
        <v>0</v>
      </c>
      <c r="I11" s="28">
        <v>0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4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8"/>
      <c r="BA11" s="11"/>
    </row>
    <row r="12" spans="1:53" s="10" customFormat="1" ht="20.25" customHeight="1">
      <c r="A12" s="45" t="s">
        <v>14</v>
      </c>
      <c r="B12" s="45"/>
      <c r="C12" s="28"/>
      <c r="D12" s="28"/>
      <c r="E12" s="28">
        <f>SUM(E8:E11)</f>
        <v>1111838</v>
      </c>
      <c r="F12" s="28">
        <f>F8+F9+F10+F11</f>
        <v>85158</v>
      </c>
      <c r="G12" s="28">
        <f>G9+G8+G10+G11</f>
        <v>245102</v>
      </c>
      <c r="H12" s="28">
        <f>H8+H9+H10</f>
        <v>781578</v>
      </c>
      <c r="I12" s="28">
        <v>0</v>
      </c>
      <c r="J12" s="5"/>
      <c r="K12" s="1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4"/>
      <c r="Z12" s="5"/>
      <c r="AA12" s="5"/>
      <c r="AB12" s="5"/>
      <c r="AC12" s="5"/>
      <c r="AD12" s="4"/>
      <c r="AE12" s="5"/>
      <c r="AF12" s="5"/>
      <c r="AG12" s="5"/>
      <c r="AH12" s="5"/>
      <c r="AI12" s="4"/>
      <c r="AJ12" s="5"/>
      <c r="AK12" s="5"/>
      <c r="AL12" s="5"/>
      <c r="AM12" s="5"/>
      <c r="AN12" s="4"/>
      <c r="AO12" s="5"/>
      <c r="AP12" s="5"/>
      <c r="AQ12" s="5"/>
      <c r="AR12" s="5"/>
      <c r="AS12" s="4"/>
      <c r="AT12" s="5"/>
      <c r="AU12" s="5"/>
      <c r="AV12" s="5"/>
      <c r="AW12" s="5"/>
      <c r="AX12" s="8"/>
      <c r="BA12" s="11"/>
    </row>
    <row r="13" spans="1:10" ht="27" customHeight="1">
      <c r="A13" s="41" t="s">
        <v>21</v>
      </c>
      <c r="B13" s="41"/>
      <c r="C13" s="41"/>
      <c r="D13" s="41"/>
      <c r="E13" s="41"/>
      <c r="F13" s="41"/>
      <c r="G13" s="41"/>
      <c r="H13" s="41"/>
      <c r="I13" s="41"/>
      <c r="J13" s="13"/>
    </row>
    <row r="14" spans="1:53" s="10" customFormat="1" ht="45" customHeight="1">
      <c r="A14" s="30" t="s">
        <v>13</v>
      </c>
      <c r="B14" s="31" t="s">
        <v>38</v>
      </c>
      <c r="C14" s="28" t="s">
        <v>1</v>
      </c>
      <c r="D14" s="28"/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4"/>
      <c r="Z14" s="5"/>
      <c r="AA14" s="5"/>
      <c r="AB14" s="5"/>
      <c r="AC14" s="5"/>
      <c r="AD14" s="4"/>
      <c r="AE14" s="5"/>
      <c r="AF14" s="5"/>
      <c r="AG14" s="5"/>
      <c r="AH14" s="5"/>
      <c r="AI14" s="4"/>
      <c r="AJ14" s="5"/>
      <c r="AK14" s="5"/>
      <c r="AL14" s="5"/>
      <c r="AM14" s="5"/>
      <c r="AN14" s="4"/>
      <c r="AO14" s="5"/>
      <c r="AP14" s="5"/>
      <c r="AQ14" s="5"/>
      <c r="AR14" s="5"/>
      <c r="AS14" s="4"/>
      <c r="AT14" s="5"/>
      <c r="AU14" s="5"/>
      <c r="AV14" s="5"/>
      <c r="AW14" s="5"/>
      <c r="AX14" s="8"/>
      <c r="BA14" s="11"/>
    </row>
    <row r="15" spans="1:53" s="10" customFormat="1" ht="20.25" customHeight="1">
      <c r="A15" s="45" t="s">
        <v>14</v>
      </c>
      <c r="B15" s="45"/>
      <c r="C15" s="28"/>
      <c r="D15" s="28"/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4"/>
      <c r="Z15" s="5"/>
      <c r="AA15" s="5"/>
      <c r="AB15" s="5"/>
      <c r="AC15" s="5"/>
      <c r="AD15" s="4"/>
      <c r="AE15" s="5"/>
      <c r="AF15" s="5"/>
      <c r="AG15" s="5"/>
      <c r="AH15" s="5"/>
      <c r="AI15" s="4"/>
      <c r="AJ15" s="5"/>
      <c r="AK15" s="5"/>
      <c r="AL15" s="5"/>
      <c r="AM15" s="5"/>
      <c r="AN15" s="4"/>
      <c r="AO15" s="5"/>
      <c r="AP15" s="5"/>
      <c r="AQ15" s="5"/>
      <c r="AR15" s="5"/>
      <c r="AS15" s="4"/>
      <c r="AT15" s="5"/>
      <c r="AU15" s="5"/>
      <c r="AV15" s="5"/>
      <c r="AW15" s="5"/>
      <c r="AX15" s="8"/>
      <c r="BA15" s="11"/>
    </row>
    <row r="16" spans="1:53" s="10" customFormat="1" ht="38.25" customHeight="1">
      <c r="A16" s="46" t="s">
        <v>28</v>
      </c>
      <c r="B16" s="47"/>
      <c r="C16" s="47"/>
      <c r="D16" s="47"/>
      <c r="E16" s="47"/>
      <c r="F16" s="47"/>
      <c r="G16" s="47"/>
      <c r="H16" s="47"/>
      <c r="I16" s="48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4"/>
      <c r="Z16" s="5"/>
      <c r="AA16" s="5"/>
      <c r="AB16" s="5"/>
      <c r="AC16" s="5"/>
      <c r="AD16" s="4"/>
      <c r="AE16" s="5"/>
      <c r="AF16" s="5"/>
      <c r="AG16" s="5"/>
      <c r="AH16" s="5"/>
      <c r="AI16" s="4"/>
      <c r="AJ16" s="5"/>
      <c r="AK16" s="5"/>
      <c r="AL16" s="5"/>
      <c r="AM16" s="5"/>
      <c r="AN16" s="4"/>
      <c r="AO16" s="5"/>
      <c r="AP16" s="5"/>
      <c r="AQ16" s="5"/>
      <c r="AR16" s="5"/>
      <c r="AS16" s="4"/>
      <c r="AT16" s="5"/>
      <c r="AU16" s="5"/>
      <c r="AV16" s="5"/>
      <c r="AW16" s="5"/>
      <c r="AX16" s="8"/>
      <c r="BA16" s="11"/>
    </row>
    <row r="17" spans="1:53" s="10" customFormat="1" ht="93.75" customHeight="1">
      <c r="A17" s="30" t="s">
        <v>29</v>
      </c>
      <c r="B17" s="31" t="s">
        <v>39</v>
      </c>
      <c r="C17" s="28" t="s">
        <v>1</v>
      </c>
      <c r="D17" s="32">
        <v>2018</v>
      </c>
      <c r="E17" s="28">
        <v>330</v>
      </c>
      <c r="F17" s="28">
        <v>330</v>
      </c>
      <c r="G17" s="28">
        <v>0</v>
      </c>
      <c r="H17" s="28">
        <v>0</v>
      </c>
      <c r="I17" s="28"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4"/>
      <c r="Z17" s="5"/>
      <c r="AA17" s="5"/>
      <c r="AB17" s="5"/>
      <c r="AC17" s="5"/>
      <c r="AD17" s="4"/>
      <c r="AE17" s="5"/>
      <c r="AF17" s="5"/>
      <c r="AG17" s="5"/>
      <c r="AH17" s="5"/>
      <c r="AI17" s="4"/>
      <c r="AJ17" s="5"/>
      <c r="AK17" s="5"/>
      <c r="AL17" s="5"/>
      <c r="AM17" s="5"/>
      <c r="AN17" s="4"/>
      <c r="AO17" s="5"/>
      <c r="AP17" s="5"/>
      <c r="AQ17" s="5"/>
      <c r="AR17" s="5"/>
      <c r="AS17" s="4"/>
      <c r="AT17" s="5"/>
      <c r="AU17" s="5"/>
      <c r="AV17" s="5"/>
      <c r="AW17" s="5"/>
      <c r="AX17" s="8"/>
      <c r="BA17" s="11"/>
    </row>
    <row r="18" spans="1:53" s="10" customFormat="1" ht="20.25" customHeight="1">
      <c r="A18" s="46" t="s">
        <v>14</v>
      </c>
      <c r="B18" s="48"/>
      <c r="C18" s="28"/>
      <c r="D18" s="28"/>
      <c r="E18" s="28">
        <f>SUM(E17)</f>
        <v>330</v>
      </c>
      <c r="F18" s="28">
        <f>SUM(F17)</f>
        <v>330</v>
      </c>
      <c r="G18" s="28">
        <f>SUM(G17)</f>
        <v>0</v>
      </c>
      <c r="H18" s="28">
        <f>SUM(H17)</f>
        <v>0</v>
      </c>
      <c r="I18" s="28">
        <f>SUM(I17)</f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4"/>
      <c r="Z18" s="5"/>
      <c r="AA18" s="5"/>
      <c r="AB18" s="5"/>
      <c r="AC18" s="5"/>
      <c r="AD18" s="4"/>
      <c r="AE18" s="5"/>
      <c r="AF18" s="5"/>
      <c r="AG18" s="5"/>
      <c r="AH18" s="5"/>
      <c r="AI18" s="4"/>
      <c r="AJ18" s="5"/>
      <c r="AK18" s="5"/>
      <c r="AL18" s="5"/>
      <c r="AM18" s="5"/>
      <c r="AN18" s="4"/>
      <c r="AO18" s="5"/>
      <c r="AP18" s="5"/>
      <c r="AQ18" s="5"/>
      <c r="AR18" s="5"/>
      <c r="AS18" s="4"/>
      <c r="AT18" s="5"/>
      <c r="AU18" s="5"/>
      <c r="AV18" s="5"/>
      <c r="AW18" s="5"/>
      <c r="AX18" s="8"/>
      <c r="BA18" s="11"/>
    </row>
    <row r="19" spans="1:53" s="26" customFormat="1" ht="20.25" customHeight="1">
      <c r="A19" s="49" t="s">
        <v>30</v>
      </c>
      <c r="B19" s="50"/>
      <c r="C19" s="35"/>
      <c r="D19" s="35"/>
      <c r="E19" s="35">
        <f>E12+E18</f>
        <v>1112168</v>
      </c>
      <c r="F19" s="35">
        <f>F12+F18</f>
        <v>85488</v>
      </c>
      <c r="G19" s="35">
        <f>G12+G18</f>
        <v>245102</v>
      </c>
      <c r="H19" s="35">
        <f>H12+H18</f>
        <v>781578</v>
      </c>
      <c r="I19" s="35">
        <f>I12+I18</f>
        <v>0</v>
      </c>
      <c r="J19" s="23"/>
      <c r="K19" s="22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4"/>
      <c r="Z19" s="23"/>
      <c r="AA19" s="23"/>
      <c r="AB19" s="23"/>
      <c r="AC19" s="23"/>
      <c r="AD19" s="24"/>
      <c r="AE19" s="23"/>
      <c r="AF19" s="23"/>
      <c r="AG19" s="23"/>
      <c r="AH19" s="23"/>
      <c r="AI19" s="24"/>
      <c r="AJ19" s="23"/>
      <c r="AK19" s="23"/>
      <c r="AL19" s="23"/>
      <c r="AM19" s="23"/>
      <c r="AN19" s="24"/>
      <c r="AO19" s="23"/>
      <c r="AP19" s="23"/>
      <c r="AQ19" s="23"/>
      <c r="AR19" s="23"/>
      <c r="AS19" s="24"/>
      <c r="AT19" s="23"/>
      <c r="AU19" s="23"/>
      <c r="AV19" s="23"/>
      <c r="AW19" s="23"/>
      <c r="AX19" s="25"/>
      <c r="BA19" s="27"/>
    </row>
    <row r="20" spans="1:53" s="10" customFormat="1" ht="20.25" customHeight="1">
      <c r="A20" s="31"/>
      <c r="B20" s="31"/>
      <c r="C20" s="28" t="s">
        <v>1</v>
      </c>
      <c r="D20" s="28"/>
      <c r="E20" s="28">
        <f>F20+G20+H20+I20</f>
        <v>1103675</v>
      </c>
      <c r="F20" s="28">
        <f>F8+F9+F14+F17+F11</f>
        <v>84639</v>
      </c>
      <c r="G20" s="28">
        <f>G8+G9+G14+G17+G11</f>
        <v>237458</v>
      </c>
      <c r="H20" s="28">
        <f>H8+H9+H14+H17</f>
        <v>781578</v>
      </c>
      <c r="I20" s="28">
        <f>I8+I9+I14+I17</f>
        <v>0</v>
      </c>
      <c r="J20" s="5"/>
      <c r="K20" s="12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4"/>
      <c r="Z20" s="5"/>
      <c r="AA20" s="5"/>
      <c r="AB20" s="5"/>
      <c r="AC20" s="5"/>
      <c r="AD20" s="4"/>
      <c r="AE20" s="5"/>
      <c r="AF20" s="5"/>
      <c r="AG20" s="5"/>
      <c r="AH20" s="5"/>
      <c r="AI20" s="4"/>
      <c r="AJ20" s="5"/>
      <c r="AK20" s="5"/>
      <c r="AL20" s="5"/>
      <c r="AM20" s="5"/>
      <c r="AN20" s="4"/>
      <c r="AO20" s="5"/>
      <c r="AP20" s="5"/>
      <c r="AQ20" s="5"/>
      <c r="AR20" s="5"/>
      <c r="AS20" s="4"/>
      <c r="AT20" s="5"/>
      <c r="AU20" s="5"/>
      <c r="AV20" s="5"/>
      <c r="AW20" s="5"/>
      <c r="AX20" s="8"/>
      <c r="BA20" s="11"/>
    </row>
    <row r="21" spans="1:53" s="10" customFormat="1" ht="20.25" customHeight="1">
      <c r="A21" s="31"/>
      <c r="B21" s="31"/>
      <c r="C21" s="28" t="s">
        <v>27</v>
      </c>
      <c r="D21" s="28"/>
      <c r="E21" s="28">
        <f>F21+G21+H21+I21</f>
        <v>8493</v>
      </c>
      <c r="F21" s="28">
        <f>F10</f>
        <v>849</v>
      </c>
      <c r="G21" s="28">
        <f>G10</f>
        <v>7644</v>
      </c>
      <c r="H21" s="28">
        <f>H10</f>
        <v>0</v>
      </c>
      <c r="I21" s="28">
        <f>I10</f>
        <v>0</v>
      </c>
      <c r="J21" s="5"/>
      <c r="K21" s="12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4"/>
      <c r="Z21" s="5"/>
      <c r="AA21" s="5"/>
      <c r="AB21" s="5"/>
      <c r="AC21" s="5"/>
      <c r="AD21" s="4"/>
      <c r="AE21" s="5"/>
      <c r="AF21" s="5"/>
      <c r="AG21" s="5"/>
      <c r="AH21" s="5"/>
      <c r="AI21" s="4"/>
      <c r="AJ21" s="5"/>
      <c r="AK21" s="5"/>
      <c r="AL21" s="5"/>
      <c r="AM21" s="5"/>
      <c r="AN21" s="4"/>
      <c r="AO21" s="5"/>
      <c r="AP21" s="5"/>
      <c r="AQ21" s="5"/>
      <c r="AR21" s="5"/>
      <c r="AS21" s="4"/>
      <c r="AT21" s="5"/>
      <c r="AU21" s="5"/>
      <c r="AV21" s="5"/>
      <c r="AW21" s="5"/>
      <c r="AX21" s="8"/>
      <c r="BA21" s="11"/>
    </row>
    <row r="22" spans="1:10" ht="8.2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4" ht="56.25" customHeight="1">
      <c r="A23" s="42" t="s">
        <v>40</v>
      </c>
      <c r="B23" s="42"/>
      <c r="C23" s="42"/>
      <c r="D23" s="42"/>
      <c r="E23" s="42"/>
      <c r="F23" s="42"/>
      <c r="G23" s="42"/>
      <c r="H23" s="42"/>
      <c r="I23" s="42"/>
      <c r="J23" s="36"/>
      <c r="K23" s="36"/>
      <c r="L23" s="36"/>
      <c r="M23" s="36"/>
      <c r="N23" s="36"/>
    </row>
    <row r="24" spans="2:8" ht="15">
      <c r="B24" s="13"/>
      <c r="C24" s="14"/>
      <c r="D24" s="14"/>
      <c r="E24" s="14"/>
      <c r="F24" s="13"/>
      <c r="G24" s="13"/>
      <c r="H24" s="13"/>
    </row>
    <row r="25" spans="2:8" ht="15">
      <c r="B25" s="13"/>
      <c r="C25" s="13"/>
      <c r="D25" s="13"/>
      <c r="E25" s="15"/>
      <c r="F25" s="13"/>
      <c r="G25" s="13"/>
      <c r="H25" s="13"/>
    </row>
    <row r="27" ht="15">
      <c r="E27" s="3"/>
    </row>
    <row r="28" ht="15">
      <c r="E28" s="3"/>
    </row>
  </sheetData>
  <sheetProtection/>
  <mergeCells count="18">
    <mergeCell ref="A13:I13"/>
    <mergeCell ref="A1:I1"/>
    <mergeCell ref="A2:A4"/>
    <mergeCell ref="B2:B4"/>
    <mergeCell ref="C2:C4"/>
    <mergeCell ref="D2:D4"/>
    <mergeCell ref="E2:I2"/>
    <mergeCell ref="E3:I3"/>
    <mergeCell ref="A23:I23"/>
    <mergeCell ref="A15:B15"/>
    <mergeCell ref="A16:I16"/>
    <mergeCell ref="A18:B18"/>
    <mergeCell ref="A19:B19"/>
    <mergeCell ref="A6:I6"/>
    <mergeCell ref="A7:I7"/>
    <mergeCell ref="A9:A10"/>
    <mergeCell ref="B9:B10"/>
    <mergeCell ref="A12:B12"/>
  </mergeCells>
  <printOptions horizontalCentered="1"/>
  <pageMargins left="0.15748031496062992" right="0.1968503937007874" top="1.0236220472440944" bottom="0.5118110236220472" header="0.31496062992125984" footer="0.31496062992125984"/>
  <pageSetup firstPageNumber="9" useFirstPageNumber="1" horizontalDpi="600" verticalDpi="600" orientation="portrait" paperSize="9" scale="73" r:id="rId1"/>
  <headerFooter differentFirst="1">
    <oddHeader>&amp;C&amp;"Times New Roman,обычный"&amp;10&amp;P</oddHeader>
    <firstHeader>&amp;C&amp;"Times New Roman,обычный"&amp;10&amp;P&amp;R&amp;"Times New Roman,обычный"&amp;10Таблица №2</firstHeader>
  </headerFooter>
  <rowBreaks count="1" manualBreakCount="1">
    <brk id="25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2023-02-06T11:29:40Z</cp:lastPrinted>
  <dcterms:created xsi:type="dcterms:W3CDTF">2016-09-27T05:07:00Z</dcterms:created>
  <dcterms:modified xsi:type="dcterms:W3CDTF">2023-02-06T11:29:42Z</dcterms:modified>
  <cp:category/>
  <cp:version/>
  <cp:contentType/>
  <cp:contentStatus/>
</cp:coreProperties>
</file>