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360" windowHeight="7530" activeTab="0"/>
  </bookViews>
  <sheets>
    <sheet name="2023-2025" sheetId="1" r:id="rId1"/>
    <sheet name="2026-2028" sheetId="2" r:id="rId2"/>
  </sheets>
  <definedNames/>
  <calcPr fullCalcOnLoad="1"/>
</workbook>
</file>

<file path=xl/sharedStrings.xml><?xml version="1.0" encoding="utf-8"?>
<sst xmlns="http://schemas.openxmlformats.org/spreadsheetml/2006/main" count="242" uniqueCount="92">
  <si>
    <t>№ п/п</t>
  </si>
  <si>
    <t>Финансовое обеспечение реализации муниципальной программы, тыс.руб.</t>
  </si>
  <si>
    <t>Всего</t>
  </si>
  <si>
    <t>Местный бюджет</t>
  </si>
  <si>
    <t>Областной бюджет</t>
  </si>
  <si>
    <t>Федеральный бюджет</t>
  </si>
  <si>
    <t>Внебюджетные источники</t>
  </si>
  <si>
    <t>Формирование земельных участков под объектами муниципальной собственности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</si>
  <si>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</si>
  <si>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</si>
  <si>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</si>
  <si>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</si>
  <si>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</si>
  <si>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</si>
  <si>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</si>
  <si>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</si>
  <si>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</si>
  <si>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</si>
  <si>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</si>
  <si>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</si>
  <si>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</si>
  <si>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Департамент градостроительной деятельности</t>
  </si>
  <si>
    <t>Приложение 1</t>
  </si>
  <si>
    <t>Перечень мероприятий  муниципальной программы</t>
  </si>
  <si>
    <t>Формирование земельных участков для продажи или предоставления в аренду, путем проведения аукциона</t>
  </si>
  <si>
    <t>Итого</t>
  </si>
  <si>
    <t xml:space="preserve">к муниципальной программе  "Развитие инфраструктуры градостроительной деятельности городского округа Тольятти на 2023-2028 годы"
</t>
  </si>
  <si>
    <t>План на 2023 год</t>
  </si>
  <si>
    <t>План на 2024 год</t>
  </si>
  <si>
    <t xml:space="preserve">Формирование земельных участков, находящихся в муниципальной собственности и собственность на которые не разграничена, образуемых на основании утвержденных проектов планировки и межевания
</t>
  </si>
  <si>
    <t xml:space="preserve">МБУ "Архитектура и градостроительство" (Департамент градостроительной деятельности)
</t>
  </si>
  <si>
    <t>Цель:  Создание условий для градостроительной деятельности на территории городского округа Тольятти</t>
  </si>
  <si>
    <t>Ответственный исполнитель</t>
  </si>
  <si>
    <t>Сроки реализации</t>
  </si>
  <si>
    <t xml:space="preserve">Наименование целей, задач и мероприятий муниципальной программы
</t>
  </si>
  <si>
    <t>Подготовка проекта планировки и проекта межевания территории для размещения линейного объекта Хрящевское шоссе (от пересечения с ш. Южное и ул. Калмыцкой до границы городского округа Тольятти)</t>
  </si>
  <si>
    <t>Подготовка проекта планировки и проекта межевания территории для размещения линейного объекта Автозаводское шоссе</t>
  </si>
  <si>
    <t>Подготовка проекта планировки и проекта межевания в его составе территории в Автозаводском районе г.Тольятти, ограниченной улицами Революционная, Дзержинского, Юбилейная, Спортивная</t>
  </si>
  <si>
    <t>Задача 1: Развитие территории городского округа Тольятти посредством внесения изменений в документы территориального планирования и Правила землепользования и застройки</t>
  </si>
  <si>
    <t>Внесение изменений в Правила землепользования и застройки городского округа Тольятти</t>
  </si>
  <si>
    <t>Внесение изменений в Генеральный план городского округа Тольятти</t>
  </si>
  <si>
    <t>Подготовка проекта планировки территории и проекта межевания территории улично-дорожной сети микрорайона Поволжский Комсомольского района г. Тольятти</t>
  </si>
  <si>
    <t>Подготовка проекта планировки территории и проекта межевания территории улично-дорожной сети микрорайона Новоматюшкино Комсомольского района</t>
  </si>
  <si>
    <t xml:space="preserve">Итого по Программе </t>
  </si>
  <si>
    <t>Подготовка проекта планировки территории и проекта межевания территории линейного объекта ул. Васильевской от ул. Комсомольской до ул. Ларина</t>
  </si>
  <si>
    <t>Подготовка проекта планировки территории и проекта межевания территории для размещения линейного объекта ул. 40 лет Победы с включением кольцевых транспортных развязок ул. Автостроителей - ул. Свердлова - ул. 40 лет Победы и Ленинский проспект - ул. Жукова</t>
  </si>
  <si>
    <t>Подготовка проекта планировки территории и проекта межевания территории для размещения линейного объекта ул. Ботаническая</t>
  </si>
  <si>
    <t>5.11.</t>
  </si>
  <si>
    <t>5.12.</t>
  </si>
  <si>
    <t>5.13.</t>
  </si>
  <si>
    <t>5.14.</t>
  </si>
  <si>
    <t>5.15.</t>
  </si>
  <si>
    <t>5.16.</t>
  </si>
  <si>
    <t>1.</t>
  </si>
  <si>
    <t>2.</t>
  </si>
  <si>
    <t>3.</t>
  </si>
  <si>
    <t>4.</t>
  </si>
  <si>
    <t>5.</t>
  </si>
  <si>
    <t>Подготовка проекта планировки территории и проекта межевания территории для размещения линейного объекта ул. Борковская</t>
  </si>
  <si>
    <t>Задача 2: Развитие территории городского округа Тольятти посредством подготовки документации по планировке территорий</t>
  </si>
  <si>
    <t>Подготовка проекта планировки территории и проекта межевания территории линейного объекта ул. Кунеевская</t>
  </si>
  <si>
    <t>Подготовка проекта планировки территории и проекта межевания территории линейного объекта ул. Раздольная</t>
  </si>
  <si>
    <t>Подготовка проекта планировки территории и проекта межевания территории для размещения линейного объекта ул. Ларина от пересечения с ул. Васильевская до пересечения с ул. Ломоносова</t>
  </si>
  <si>
    <t>Подготовка проекта планировки территории и проекта межевания территории для размещения ул. Новозаводская</t>
  </si>
  <si>
    <t>Подготовка проекта планировки территории и проекта межевания территории для размещения линейного объекта проезд Борковский</t>
  </si>
  <si>
    <t>Подготовка проекта планировки территории и проекта межевания территории для размещения линейного объекта бульвар 50 лет Октября</t>
  </si>
  <si>
    <t>Подготовка проекта планировки территории и проекта межевания территории для размещения линейного объекта ул. Ленина</t>
  </si>
  <si>
    <t>Подготовка проекта планировки территории и проекта межевания территории для размещения линейного объекта автодороги от ул. Коммунистической до ОАО "Жито"</t>
  </si>
  <si>
    <t>Подготовка проекта планировки территории и проекта межевания территории для размещения линейного объекта ул. Матросова с включением кольцевой транспортной развязки ул. Громовой - ул. Матросова</t>
  </si>
  <si>
    <t>План на 2025 год</t>
  </si>
  <si>
    <t>План на 2026 год</t>
  </si>
  <si>
    <t>План на 2027 год</t>
  </si>
  <si>
    <t>План на 2028 год</t>
  </si>
  <si>
    <t>Таблица 1</t>
  </si>
  <si>
    <t>Таблица 2</t>
  </si>
  <si>
    <t>МБУ "Архитектура и градостроительство" (Департамент градостроительной деятельности)</t>
  </si>
  <si>
    <t>Итого по задаче 1:</t>
  </si>
  <si>
    <t>Итого по задаче 2:</t>
  </si>
  <si>
    <t xml:space="preserve">Итого по Программе: </t>
  </si>
  <si>
    <t>Всего по задаче 2:</t>
  </si>
  <si>
    <t>Подготовка проекта планировки и проекта межевания территории для размещения линейного объекта ул. Родины от ул. Комзина до ул. Баныкина</t>
  </si>
  <si>
    <t>5.17.</t>
  </si>
  <si>
    <t>2023-2024</t>
  </si>
  <si>
    <t xml:space="preserve">Выполнение муниципального задания муниципальным бюджетным учреждением городского округа Тольятти "Архитектура и градостроительство"
</t>
  </si>
  <si>
    <t>Задача 3: Предоставление субсидий муниципальному бюджетному учреждению городского округа Тольятти "Архитектура и градостроительство"</t>
  </si>
  <si>
    <t>Всего по задаче 3:</t>
  </si>
  <si>
    <t>Итого по задаче 3:</t>
  </si>
  <si>
    <t>2023-2028</t>
  </si>
  <si>
    <t>Подготовка документации по планировке (проектов планировки и проектов межевания) территорий городского округа Тольятти</t>
  </si>
  <si>
    <t>Подготовка документации по планировке (проектов планировки и проектов межевания) территорий для размещения линейных объектов</t>
  </si>
  <si>
    <t xml:space="preserve">Подготовка проекта планировки территории и проекта межевания территории линейного объекта Южное шоссе от шоссе Автозаводское до ул. Полякова </t>
  </si>
  <si>
    <t>Подготовка проекта планировки территории и проекта межевания территории линейного объекта Южное шоссе от шоссе Автозаводское до ул. Полякова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</si>
</sst>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179" fontId="54" fillId="0" borderId="10" xfId="0" applyNumberFormat="1" applyFont="1" applyFill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 wrapText="1"/>
    </xf>
    <xf numFmtId="17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9" fontId="56" fillId="0" borderId="10" xfId="0" applyNumberFormat="1" applyFont="1" applyFill="1" applyBorder="1" applyAlignment="1">
      <alignment horizontal="center" vertical="center" wrapText="1"/>
    </xf>
    <xf numFmtId="179" fontId="57" fillId="0" borderId="10" xfId="0" applyNumberFormat="1" applyFont="1" applyFill="1" applyBorder="1" applyAlignment="1">
      <alignment horizontal="center" vertical="center" wrapText="1"/>
    </xf>
    <xf numFmtId="179" fontId="49" fillId="33" borderId="10" xfId="0" applyNumberFormat="1" applyFont="1" applyFill="1" applyBorder="1" applyAlignment="1">
      <alignment horizontal="center" vertical="center"/>
    </xf>
    <xf numFmtId="179" fontId="51" fillId="33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49" fillId="33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9" fillId="33" borderId="14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PageLayoutView="0" workbookViewId="0" topLeftCell="A28">
      <selection activeCell="B30" sqref="B30"/>
    </sheetView>
  </sheetViews>
  <sheetFormatPr defaultColWidth="8.8515625" defaultRowHeight="15"/>
  <cols>
    <col min="1" max="1" width="6.140625" style="13" customWidth="1"/>
    <col min="2" max="2" width="35.28125" style="13" customWidth="1"/>
    <col min="3" max="3" width="16.421875" style="32" customWidth="1"/>
    <col min="4" max="4" width="10.28125" style="13" customWidth="1"/>
    <col min="5" max="5" width="8.8515625" style="13" customWidth="1"/>
    <col min="6" max="6" width="8.28125" style="13" customWidth="1"/>
    <col min="7" max="7" width="8.8515625" style="13" customWidth="1"/>
    <col min="8" max="8" width="3.7109375" style="13" customWidth="1"/>
    <col min="9" max="9" width="4.7109375" style="13" customWidth="1"/>
    <col min="10" max="12" width="8.8515625" style="13" customWidth="1"/>
    <col min="13" max="13" width="3.28125" style="13" customWidth="1"/>
    <col min="14" max="14" width="5.00390625" style="13" customWidth="1"/>
    <col min="15" max="15" width="7.57421875" style="13" customWidth="1"/>
    <col min="16" max="16" width="7.421875" style="13" customWidth="1"/>
    <col min="17" max="19" width="5.00390625" style="13" customWidth="1"/>
    <col min="20" max="16384" width="8.8515625" style="13" customWidth="1"/>
  </cols>
  <sheetData>
    <row r="1" spans="1:28" s="3" customFormat="1" ht="20.25" customHeight="1">
      <c r="A1" s="1"/>
      <c r="B1" s="1"/>
      <c r="C1" s="27"/>
      <c r="D1" s="1"/>
      <c r="E1" s="1"/>
      <c r="F1" s="1"/>
      <c r="G1" s="78"/>
      <c r="H1" s="78"/>
      <c r="I1" s="1"/>
      <c r="J1" s="1"/>
      <c r="K1" s="1"/>
      <c r="L1" s="73" t="s">
        <v>22</v>
      </c>
      <c r="M1" s="73"/>
      <c r="N1" s="73"/>
      <c r="O1" s="73"/>
      <c r="P1" s="73"/>
      <c r="Q1" s="73"/>
      <c r="R1" s="73"/>
      <c r="S1" s="73"/>
      <c r="T1" s="73"/>
      <c r="U1" s="1"/>
      <c r="V1" s="1"/>
      <c r="W1" s="1"/>
      <c r="X1" s="1"/>
      <c r="Y1" s="2"/>
      <c r="Z1" s="2"/>
      <c r="AA1" s="2"/>
      <c r="AB1" s="2"/>
    </row>
    <row r="2" spans="1:24" s="3" customFormat="1" ht="48" customHeight="1">
      <c r="A2" s="4"/>
      <c r="B2" s="4"/>
      <c r="C2" s="27"/>
      <c r="D2" s="1"/>
      <c r="E2" s="1"/>
      <c r="F2" s="73" t="s">
        <v>26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"/>
      <c r="V2" s="1"/>
      <c r="W2" s="1"/>
      <c r="X2" s="1"/>
    </row>
    <row r="3" spans="1:24" s="3" customFormat="1" ht="12.75" customHeight="1">
      <c r="A3" s="4"/>
      <c r="B3" s="4"/>
      <c r="C3" s="28"/>
      <c r="D3" s="7"/>
      <c r="E3" s="7"/>
      <c r="F3" s="7"/>
      <c r="G3" s="7"/>
      <c r="H3" s="7"/>
      <c r="I3" s="2"/>
      <c r="J3" s="2"/>
      <c r="K3" s="2"/>
      <c r="L3" s="1"/>
      <c r="M3" s="6"/>
      <c r="N3" s="6"/>
      <c r="O3" s="34"/>
      <c r="P3" s="34"/>
      <c r="Q3" s="34"/>
      <c r="R3" s="34"/>
      <c r="S3" s="73" t="s">
        <v>73</v>
      </c>
      <c r="T3" s="73"/>
      <c r="U3" s="6"/>
      <c r="V3" s="6"/>
      <c r="W3" s="6"/>
      <c r="X3" s="1"/>
    </row>
    <row r="4" spans="1:24" s="3" customFormat="1" ht="19.5" customHeight="1">
      <c r="A4" s="77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35"/>
      <c r="P4" s="35"/>
      <c r="Q4" s="35"/>
      <c r="R4" s="35"/>
      <c r="S4" s="35"/>
      <c r="T4" s="5"/>
      <c r="U4" s="5"/>
      <c r="V4" s="5"/>
      <c r="W4" s="5"/>
      <c r="X4" s="5"/>
    </row>
    <row r="6" spans="1:20" ht="25.5" customHeight="1">
      <c r="A6" s="61" t="s">
        <v>0</v>
      </c>
      <c r="B6" s="64" t="s">
        <v>34</v>
      </c>
      <c r="C6" s="67" t="s">
        <v>32</v>
      </c>
      <c r="D6" s="61" t="s">
        <v>33</v>
      </c>
      <c r="E6" s="64" t="s">
        <v>1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2"/>
      <c r="T6" s="74" t="s">
        <v>25</v>
      </c>
    </row>
    <row r="7" spans="1:20" ht="12.75">
      <c r="A7" s="62"/>
      <c r="B7" s="65"/>
      <c r="C7" s="67"/>
      <c r="D7" s="62"/>
      <c r="E7" s="60" t="s">
        <v>27</v>
      </c>
      <c r="F7" s="60"/>
      <c r="G7" s="60"/>
      <c r="H7" s="60"/>
      <c r="I7" s="60"/>
      <c r="J7" s="60" t="s">
        <v>28</v>
      </c>
      <c r="K7" s="60"/>
      <c r="L7" s="60"/>
      <c r="M7" s="60"/>
      <c r="N7" s="60"/>
      <c r="O7" s="60" t="s">
        <v>69</v>
      </c>
      <c r="P7" s="60"/>
      <c r="Q7" s="60"/>
      <c r="R7" s="60"/>
      <c r="S7" s="60"/>
      <c r="T7" s="75"/>
    </row>
    <row r="8" spans="1:20" ht="102.75" customHeight="1">
      <c r="A8" s="63"/>
      <c r="B8" s="66"/>
      <c r="C8" s="67"/>
      <c r="D8" s="63"/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2</v>
      </c>
      <c r="K8" s="8" t="s">
        <v>3</v>
      </c>
      <c r="L8" s="8" t="s">
        <v>4</v>
      </c>
      <c r="M8" s="8" t="s">
        <v>5</v>
      </c>
      <c r="N8" s="8" t="s">
        <v>6</v>
      </c>
      <c r="O8" s="8" t="s">
        <v>2</v>
      </c>
      <c r="P8" s="8" t="s">
        <v>3</v>
      </c>
      <c r="Q8" s="8" t="s">
        <v>4</v>
      </c>
      <c r="R8" s="8" t="s">
        <v>5</v>
      </c>
      <c r="S8" s="8" t="s">
        <v>6</v>
      </c>
      <c r="T8" s="76"/>
    </row>
    <row r="9" spans="1:20" ht="17.25" customHeight="1">
      <c r="A9" s="68" t="s">
        <v>31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</row>
    <row r="10" spans="1:20" ht="17.25" customHeight="1">
      <c r="A10" s="68" t="s">
        <v>38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</row>
    <row r="11" spans="1:20" ht="38.25">
      <c r="A11" s="18" t="s">
        <v>53</v>
      </c>
      <c r="B11" s="38" t="s">
        <v>39</v>
      </c>
      <c r="C11" s="29" t="s">
        <v>21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36">
      <c r="A12" s="18" t="s">
        <v>54</v>
      </c>
      <c r="B12" s="38" t="s">
        <v>40</v>
      </c>
      <c r="C12" s="29" t="s">
        <v>21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2.75">
      <c r="A13" s="36"/>
      <c r="B13" s="38" t="s">
        <v>76</v>
      </c>
      <c r="C13" s="37"/>
      <c r="D13" s="38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</row>
    <row r="14" spans="1:20" ht="24.75" customHeight="1">
      <c r="A14" s="68" t="s">
        <v>59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</row>
    <row r="15" spans="1:20" ht="38.25">
      <c r="A15" s="20" t="s">
        <v>53</v>
      </c>
      <c r="B15" s="14" t="s">
        <v>7</v>
      </c>
      <c r="C15" s="12" t="s">
        <v>21</v>
      </c>
      <c r="D15" s="10" t="s">
        <v>87</v>
      </c>
      <c r="E15" s="40">
        <v>300</v>
      </c>
      <c r="F15" s="41">
        <v>300</v>
      </c>
      <c r="G15" s="24"/>
      <c r="H15" s="24"/>
      <c r="I15" s="24"/>
      <c r="J15" s="40">
        <v>300</v>
      </c>
      <c r="K15" s="41">
        <v>300</v>
      </c>
      <c r="L15" s="24"/>
      <c r="M15" s="24"/>
      <c r="N15" s="24"/>
      <c r="O15" s="40">
        <v>300</v>
      </c>
      <c r="P15" s="41">
        <v>300</v>
      </c>
      <c r="Q15" s="24"/>
      <c r="R15" s="24"/>
      <c r="S15" s="24"/>
      <c r="T15" s="50">
        <f>E15+J15+O15</f>
        <v>900</v>
      </c>
    </row>
    <row r="16" spans="1:20" ht="38.25">
      <c r="A16" s="20" t="s">
        <v>54</v>
      </c>
      <c r="B16" s="14" t="s">
        <v>24</v>
      </c>
      <c r="C16" s="12" t="s">
        <v>21</v>
      </c>
      <c r="D16" s="10" t="s">
        <v>87</v>
      </c>
      <c r="E16" s="40">
        <v>162</v>
      </c>
      <c r="F16" s="41">
        <v>162</v>
      </c>
      <c r="G16" s="24"/>
      <c r="H16" s="24"/>
      <c r="I16" s="24"/>
      <c r="J16" s="40">
        <v>162</v>
      </c>
      <c r="K16" s="41">
        <v>162</v>
      </c>
      <c r="L16" s="24"/>
      <c r="M16" s="24"/>
      <c r="N16" s="24"/>
      <c r="O16" s="40">
        <v>162</v>
      </c>
      <c r="P16" s="41">
        <v>162</v>
      </c>
      <c r="Q16" s="24"/>
      <c r="R16" s="24"/>
      <c r="S16" s="24"/>
      <c r="T16" s="50">
        <f>E16+J16+O16</f>
        <v>486</v>
      </c>
    </row>
    <row r="17" spans="1:20" ht="89.25">
      <c r="A17" s="20" t="s">
        <v>55</v>
      </c>
      <c r="B17" s="21" t="s">
        <v>29</v>
      </c>
      <c r="C17" s="12" t="s">
        <v>21</v>
      </c>
      <c r="D17" s="10" t="s">
        <v>87</v>
      </c>
      <c r="E17" s="40">
        <v>1456</v>
      </c>
      <c r="F17" s="41">
        <v>1456</v>
      </c>
      <c r="G17" s="24"/>
      <c r="H17" s="24"/>
      <c r="I17" s="24"/>
      <c r="J17" s="40">
        <v>1137</v>
      </c>
      <c r="K17" s="41">
        <v>1137</v>
      </c>
      <c r="L17" s="24"/>
      <c r="M17" s="24"/>
      <c r="N17" s="24"/>
      <c r="O17" s="40">
        <v>1137</v>
      </c>
      <c r="P17" s="41">
        <v>1137</v>
      </c>
      <c r="Q17" s="24"/>
      <c r="R17" s="24"/>
      <c r="S17" s="24"/>
      <c r="T17" s="50">
        <f>E17+J17+O17</f>
        <v>3730</v>
      </c>
    </row>
    <row r="18" spans="1:20" ht="51">
      <c r="A18" s="20" t="s">
        <v>56</v>
      </c>
      <c r="B18" s="14" t="s">
        <v>88</v>
      </c>
      <c r="C18" s="12"/>
      <c r="D18" s="12"/>
      <c r="E18" s="40">
        <v>0</v>
      </c>
      <c r="F18" s="41">
        <v>0</v>
      </c>
      <c r="G18" s="23"/>
      <c r="H18" s="23"/>
      <c r="I18" s="23"/>
      <c r="J18" s="54">
        <f>J19+J20+J21</f>
        <v>4204</v>
      </c>
      <c r="K18" s="56">
        <f>K19+K20+K21</f>
        <v>4204</v>
      </c>
      <c r="L18" s="23"/>
      <c r="M18" s="24"/>
      <c r="N18" s="24"/>
      <c r="O18" s="40">
        <v>0</v>
      </c>
      <c r="P18" s="41">
        <v>0</v>
      </c>
      <c r="Q18" s="24"/>
      <c r="R18" s="24"/>
      <c r="S18" s="24"/>
      <c r="T18" s="50">
        <f>E18+J18+O18</f>
        <v>4204</v>
      </c>
    </row>
    <row r="19" spans="1:20" ht="76.5">
      <c r="A19" s="19" t="s">
        <v>8</v>
      </c>
      <c r="B19" s="17" t="s">
        <v>37</v>
      </c>
      <c r="C19" s="12" t="s">
        <v>21</v>
      </c>
      <c r="D19" s="10"/>
      <c r="E19" s="25"/>
      <c r="F19" s="26"/>
      <c r="G19" s="26"/>
      <c r="H19" s="26"/>
      <c r="I19" s="26"/>
      <c r="J19" s="48"/>
      <c r="K19" s="49"/>
      <c r="L19" s="26"/>
      <c r="M19" s="26"/>
      <c r="N19" s="26"/>
      <c r="O19" s="26"/>
      <c r="P19" s="26"/>
      <c r="Q19" s="26"/>
      <c r="R19" s="26"/>
      <c r="S19" s="26"/>
      <c r="T19" s="50"/>
    </row>
    <row r="20" spans="1:20" ht="63.75">
      <c r="A20" s="19" t="s">
        <v>9</v>
      </c>
      <c r="B20" s="15" t="s">
        <v>41</v>
      </c>
      <c r="C20" s="12" t="s">
        <v>21</v>
      </c>
      <c r="D20" s="10">
        <v>2024</v>
      </c>
      <c r="E20" s="25"/>
      <c r="F20" s="26"/>
      <c r="G20" s="26"/>
      <c r="H20" s="26"/>
      <c r="I20" s="26"/>
      <c r="J20" s="42">
        <v>3000</v>
      </c>
      <c r="K20" s="43">
        <v>3000</v>
      </c>
      <c r="L20" s="26"/>
      <c r="M20" s="26"/>
      <c r="N20" s="26"/>
      <c r="O20" s="26"/>
      <c r="P20" s="26"/>
      <c r="Q20" s="26"/>
      <c r="R20" s="26"/>
      <c r="S20" s="26"/>
      <c r="T20" s="50">
        <f>E20+J20+O20</f>
        <v>3000</v>
      </c>
    </row>
    <row r="21" spans="1:20" ht="63.75">
      <c r="A21" s="19" t="s">
        <v>10</v>
      </c>
      <c r="B21" s="15" t="s">
        <v>42</v>
      </c>
      <c r="C21" s="12" t="s">
        <v>21</v>
      </c>
      <c r="D21" s="10">
        <v>2024</v>
      </c>
      <c r="E21" s="25"/>
      <c r="F21" s="26"/>
      <c r="G21" s="26"/>
      <c r="H21" s="26"/>
      <c r="I21" s="26"/>
      <c r="J21" s="42">
        <v>1204</v>
      </c>
      <c r="K21" s="43">
        <v>1204</v>
      </c>
      <c r="L21" s="26"/>
      <c r="M21" s="26"/>
      <c r="N21" s="26"/>
      <c r="O21" s="26"/>
      <c r="P21" s="26"/>
      <c r="Q21" s="26"/>
      <c r="R21" s="26"/>
      <c r="S21" s="26"/>
      <c r="T21" s="50">
        <f>E21+J21+O21</f>
        <v>1204</v>
      </c>
    </row>
    <row r="22" spans="1:20" ht="51">
      <c r="A22" s="20" t="s">
        <v>57</v>
      </c>
      <c r="B22" s="16" t="s">
        <v>89</v>
      </c>
      <c r="C22" s="12"/>
      <c r="D22" s="12"/>
      <c r="E22" s="40">
        <f>SUM(E23:E39)</f>
        <v>9717</v>
      </c>
      <c r="F22" s="40">
        <f>SUM(F23:F39)</f>
        <v>9717</v>
      </c>
      <c r="G22" s="40"/>
      <c r="H22" s="40"/>
      <c r="I22" s="40"/>
      <c r="J22" s="40">
        <f>SUM(J23:J39)</f>
        <v>6016</v>
      </c>
      <c r="K22" s="40">
        <f>SUM(K23:K39)</f>
        <v>6016</v>
      </c>
      <c r="L22" s="24"/>
      <c r="M22" s="24"/>
      <c r="N22" s="24"/>
      <c r="O22" s="40">
        <v>0</v>
      </c>
      <c r="P22" s="41">
        <v>0</v>
      </c>
      <c r="Q22" s="24"/>
      <c r="R22" s="24"/>
      <c r="S22" s="24"/>
      <c r="T22" s="50">
        <f>E22+J22+O22</f>
        <v>15733</v>
      </c>
    </row>
    <row r="23" spans="1:20" ht="51">
      <c r="A23" s="19" t="s">
        <v>11</v>
      </c>
      <c r="B23" s="15" t="s">
        <v>60</v>
      </c>
      <c r="C23" s="12" t="s">
        <v>21</v>
      </c>
      <c r="D23" s="10"/>
      <c r="E23" s="25"/>
      <c r="F23" s="26"/>
      <c r="G23" s="26"/>
      <c r="H23" s="26"/>
      <c r="I23" s="26"/>
      <c r="J23" s="25"/>
      <c r="K23" s="26"/>
      <c r="L23" s="26"/>
      <c r="M23" s="26"/>
      <c r="N23" s="26"/>
      <c r="O23" s="26"/>
      <c r="P23" s="26"/>
      <c r="Q23" s="26"/>
      <c r="R23" s="26"/>
      <c r="S23" s="26"/>
      <c r="T23" s="9"/>
    </row>
    <row r="24" spans="1:20" ht="51">
      <c r="A24" s="19" t="s">
        <v>12</v>
      </c>
      <c r="B24" s="15" t="s">
        <v>61</v>
      </c>
      <c r="C24" s="12" t="s">
        <v>21</v>
      </c>
      <c r="D24" s="10"/>
      <c r="E24" s="25"/>
      <c r="F24" s="26"/>
      <c r="G24" s="26"/>
      <c r="H24" s="26"/>
      <c r="I24" s="26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9"/>
    </row>
    <row r="25" spans="1:20" ht="76.5">
      <c r="A25" s="19" t="s">
        <v>13</v>
      </c>
      <c r="B25" s="15" t="s">
        <v>62</v>
      </c>
      <c r="C25" s="12" t="s">
        <v>21</v>
      </c>
      <c r="D25" s="10"/>
      <c r="E25" s="25"/>
      <c r="F25" s="26"/>
      <c r="G25" s="26"/>
      <c r="H25" s="26"/>
      <c r="I25" s="26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9"/>
    </row>
    <row r="26" spans="1:20" ht="63.75">
      <c r="A26" s="19" t="s">
        <v>14</v>
      </c>
      <c r="B26" s="15" t="s">
        <v>44</v>
      </c>
      <c r="C26" s="12" t="s">
        <v>21</v>
      </c>
      <c r="D26" s="10"/>
      <c r="E26" s="25"/>
      <c r="F26" s="26"/>
      <c r="G26" s="26"/>
      <c r="H26" s="26"/>
      <c r="I26" s="26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9"/>
    </row>
    <row r="27" spans="1:20" ht="51">
      <c r="A27" s="19" t="s">
        <v>15</v>
      </c>
      <c r="B27" s="15" t="s">
        <v>63</v>
      </c>
      <c r="C27" s="12" t="s">
        <v>21</v>
      </c>
      <c r="D27" s="10"/>
      <c r="E27" s="25"/>
      <c r="F27" s="26"/>
      <c r="G27" s="26"/>
      <c r="H27" s="26"/>
      <c r="I27" s="26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9"/>
    </row>
    <row r="28" spans="1:20" ht="51">
      <c r="A28" s="19" t="s">
        <v>16</v>
      </c>
      <c r="B28" s="15" t="s">
        <v>64</v>
      </c>
      <c r="C28" s="29" t="s">
        <v>21</v>
      </c>
      <c r="D28" s="10"/>
      <c r="E28" s="25"/>
      <c r="F28" s="26"/>
      <c r="G28" s="26"/>
      <c r="H28" s="26"/>
      <c r="I28" s="26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9"/>
    </row>
    <row r="29" spans="1:20" ht="76.5">
      <c r="A29" s="19" t="s">
        <v>17</v>
      </c>
      <c r="B29" s="15" t="s">
        <v>35</v>
      </c>
      <c r="C29" s="29" t="s">
        <v>21</v>
      </c>
      <c r="D29" s="10">
        <v>2024</v>
      </c>
      <c r="E29" s="25"/>
      <c r="F29" s="26"/>
      <c r="G29" s="26"/>
      <c r="H29" s="26"/>
      <c r="I29" s="26"/>
      <c r="J29" s="52">
        <v>2016</v>
      </c>
      <c r="K29" s="53">
        <v>2016</v>
      </c>
      <c r="L29" s="26"/>
      <c r="M29" s="26"/>
      <c r="N29" s="26"/>
      <c r="O29" s="26"/>
      <c r="P29" s="26"/>
      <c r="Q29" s="26"/>
      <c r="R29" s="26"/>
      <c r="S29" s="26"/>
      <c r="T29" s="50">
        <f>E29+J29+O29</f>
        <v>2016</v>
      </c>
    </row>
    <row r="30" spans="1:20" ht="63.75">
      <c r="A30" s="19" t="s">
        <v>18</v>
      </c>
      <c r="B30" s="15" t="s">
        <v>90</v>
      </c>
      <c r="C30" s="37" t="s">
        <v>21</v>
      </c>
      <c r="D30" s="10">
        <v>2023</v>
      </c>
      <c r="E30" s="44">
        <v>3000</v>
      </c>
      <c r="F30" s="45">
        <v>3000</v>
      </c>
      <c r="G30" s="46"/>
      <c r="H30" s="46"/>
      <c r="I30" s="46"/>
      <c r="J30" s="47"/>
      <c r="K30" s="46"/>
      <c r="L30" s="46"/>
      <c r="M30" s="46"/>
      <c r="N30" s="46"/>
      <c r="O30" s="46"/>
      <c r="P30" s="46"/>
      <c r="Q30" s="46"/>
      <c r="R30" s="46"/>
      <c r="S30" s="46"/>
      <c r="T30" s="50">
        <f>E30+J30+O30</f>
        <v>3000</v>
      </c>
    </row>
    <row r="31" spans="1:20" ht="51">
      <c r="A31" s="19" t="s">
        <v>19</v>
      </c>
      <c r="B31" s="15" t="s">
        <v>65</v>
      </c>
      <c r="C31" s="29" t="s">
        <v>21</v>
      </c>
      <c r="D31" s="10"/>
      <c r="E31" s="25"/>
      <c r="F31" s="26"/>
      <c r="G31" s="26"/>
      <c r="H31" s="26"/>
      <c r="I31" s="26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50"/>
    </row>
    <row r="32" spans="1:20" ht="51">
      <c r="A32" s="19" t="s">
        <v>20</v>
      </c>
      <c r="B32" s="15" t="s">
        <v>66</v>
      </c>
      <c r="C32" s="29" t="s">
        <v>21</v>
      </c>
      <c r="D32" s="10"/>
      <c r="E32" s="25"/>
      <c r="F32" s="26"/>
      <c r="G32" s="26"/>
      <c r="H32" s="26"/>
      <c r="I32" s="26"/>
      <c r="J32" s="25"/>
      <c r="K32" s="26"/>
      <c r="L32" s="26"/>
      <c r="M32" s="26"/>
      <c r="N32" s="26"/>
      <c r="O32" s="26"/>
      <c r="P32" s="26"/>
      <c r="Q32" s="26"/>
      <c r="R32" s="26"/>
      <c r="S32" s="26"/>
      <c r="T32" s="50"/>
    </row>
    <row r="33" spans="1:20" ht="102">
      <c r="A33" s="19" t="s">
        <v>47</v>
      </c>
      <c r="B33" s="15" t="s">
        <v>45</v>
      </c>
      <c r="C33" s="29" t="s">
        <v>21</v>
      </c>
      <c r="D33" s="10">
        <v>2023</v>
      </c>
      <c r="E33" s="42">
        <v>6717</v>
      </c>
      <c r="F33" s="43">
        <v>6717</v>
      </c>
      <c r="G33" s="26"/>
      <c r="H33" s="26"/>
      <c r="I33" s="26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50">
        <f>E33+J33+O33</f>
        <v>6717</v>
      </c>
    </row>
    <row r="34" spans="1:20" ht="63.75">
      <c r="A34" s="19" t="s">
        <v>48</v>
      </c>
      <c r="B34" s="15" t="s">
        <v>67</v>
      </c>
      <c r="C34" s="29" t="s">
        <v>21</v>
      </c>
      <c r="D34" s="10"/>
      <c r="E34" s="25"/>
      <c r="F34" s="26"/>
      <c r="G34" s="26"/>
      <c r="H34" s="26"/>
      <c r="I34" s="26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50"/>
    </row>
    <row r="35" spans="1:20" ht="76.5">
      <c r="A35" s="19" t="s">
        <v>49</v>
      </c>
      <c r="B35" s="15" t="s">
        <v>68</v>
      </c>
      <c r="C35" s="29" t="s">
        <v>21</v>
      </c>
      <c r="D35" s="10"/>
      <c r="E35" s="25"/>
      <c r="F35" s="26"/>
      <c r="G35" s="26"/>
      <c r="H35" s="26"/>
      <c r="I35" s="26"/>
      <c r="J35" s="25"/>
      <c r="K35" s="26"/>
      <c r="L35" s="26"/>
      <c r="M35" s="26"/>
      <c r="N35" s="26"/>
      <c r="O35" s="26"/>
      <c r="P35" s="26"/>
      <c r="Q35" s="26"/>
      <c r="R35" s="26"/>
      <c r="S35" s="26"/>
      <c r="T35" s="50"/>
    </row>
    <row r="36" spans="1:20" ht="51">
      <c r="A36" s="19" t="s">
        <v>50</v>
      </c>
      <c r="B36" s="15" t="s">
        <v>36</v>
      </c>
      <c r="C36" s="29" t="s">
        <v>21</v>
      </c>
      <c r="D36" s="10">
        <v>2024</v>
      </c>
      <c r="E36" s="25"/>
      <c r="F36" s="26"/>
      <c r="G36" s="26"/>
      <c r="H36" s="26"/>
      <c r="I36" s="26"/>
      <c r="J36" s="52">
        <v>2000</v>
      </c>
      <c r="K36" s="53">
        <v>2000</v>
      </c>
      <c r="L36" s="26"/>
      <c r="M36" s="26"/>
      <c r="N36" s="26"/>
      <c r="O36" s="26"/>
      <c r="P36" s="26"/>
      <c r="Q36" s="26"/>
      <c r="R36" s="26"/>
      <c r="S36" s="26"/>
      <c r="T36" s="50">
        <f>E36+J36+O36</f>
        <v>2000</v>
      </c>
    </row>
    <row r="37" spans="1:20" ht="51">
      <c r="A37" s="19" t="s">
        <v>51</v>
      </c>
      <c r="B37" s="15" t="s">
        <v>46</v>
      </c>
      <c r="C37" s="29" t="s">
        <v>21</v>
      </c>
      <c r="D37" s="10"/>
      <c r="E37" s="25"/>
      <c r="F37" s="26"/>
      <c r="G37" s="26"/>
      <c r="H37" s="26"/>
      <c r="I37" s="26"/>
      <c r="J37" s="25"/>
      <c r="K37" s="26"/>
      <c r="L37" s="26"/>
      <c r="M37" s="26"/>
      <c r="N37" s="26"/>
      <c r="O37" s="26"/>
      <c r="P37" s="26"/>
      <c r="Q37" s="26"/>
      <c r="R37" s="26"/>
      <c r="S37" s="26"/>
      <c r="T37" s="50"/>
    </row>
    <row r="38" spans="1:20" ht="51">
      <c r="A38" s="19" t="s">
        <v>52</v>
      </c>
      <c r="B38" s="15" t="s">
        <v>58</v>
      </c>
      <c r="C38" s="29" t="s">
        <v>21</v>
      </c>
      <c r="D38" s="10"/>
      <c r="E38" s="25"/>
      <c r="F38" s="26"/>
      <c r="G38" s="26"/>
      <c r="H38" s="26"/>
      <c r="I38" s="26"/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50"/>
    </row>
    <row r="39" spans="1:20" ht="51">
      <c r="A39" s="19" t="s">
        <v>81</v>
      </c>
      <c r="B39" s="15" t="s">
        <v>80</v>
      </c>
      <c r="C39" s="39" t="s">
        <v>21</v>
      </c>
      <c r="D39" s="10">
        <v>2024</v>
      </c>
      <c r="E39" s="25"/>
      <c r="F39" s="26"/>
      <c r="G39" s="26"/>
      <c r="H39" s="26"/>
      <c r="I39" s="26"/>
      <c r="J39" s="42">
        <v>2000</v>
      </c>
      <c r="K39" s="43">
        <v>2000</v>
      </c>
      <c r="L39" s="26"/>
      <c r="M39" s="26"/>
      <c r="N39" s="26"/>
      <c r="O39" s="26"/>
      <c r="P39" s="26"/>
      <c r="Q39" s="26"/>
      <c r="R39" s="26"/>
      <c r="S39" s="26"/>
      <c r="T39" s="50">
        <f>E39+J39+O39</f>
        <v>2000</v>
      </c>
    </row>
    <row r="40" spans="1:20" ht="12.75">
      <c r="A40" s="19"/>
      <c r="B40" s="33" t="s">
        <v>77</v>
      </c>
      <c r="C40" s="30"/>
      <c r="D40" s="37"/>
      <c r="E40" s="51">
        <f>SUM(E15:E18,E22)</f>
        <v>11635</v>
      </c>
      <c r="F40" s="51">
        <f aca="true" t="shared" si="0" ref="F40:P40">SUM(F15:F18,F22)</f>
        <v>11635</v>
      </c>
      <c r="G40" s="51">
        <f t="shared" si="0"/>
        <v>0</v>
      </c>
      <c r="H40" s="51">
        <f t="shared" si="0"/>
        <v>0</v>
      </c>
      <c r="I40" s="51">
        <f t="shared" si="0"/>
        <v>0</v>
      </c>
      <c r="J40" s="51">
        <f t="shared" si="0"/>
        <v>11819</v>
      </c>
      <c r="K40" s="51">
        <f t="shared" si="0"/>
        <v>11819</v>
      </c>
      <c r="L40" s="51">
        <f t="shared" si="0"/>
        <v>0</v>
      </c>
      <c r="M40" s="51">
        <f t="shared" si="0"/>
        <v>0</v>
      </c>
      <c r="N40" s="51">
        <f t="shared" si="0"/>
        <v>0</v>
      </c>
      <c r="O40" s="51">
        <f t="shared" si="0"/>
        <v>1599</v>
      </c>
      <c r="P40" s="51">
        <f t="shared" si="0"/>
        <v>1599</v>
      </c>
      <c r="Q40" s="51"/>
      <c r="R40" s="51"/>
      <c r="S40" s="51"/>
      <c r="T40" s="51">
        <f>SUM(T15:T18,T22)</f>
        <v>25053</v>
      </c>
    </row>
    <row r="41" spans="1:20" ht="12.75">
      <c r="A41" s="68" t="s">
        <v>84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</row>
    <row r="42" spans="1:20" ht="84">
      <c r="A42" s="20" t="s">
        <v>53</v>
      </c>
      <c r="B42" s="16" t="s">
        <v>83</v>
      </c>
      <c r="C42" s="12" t="s">
        <v>30</v>
      </c>
      <c r="D42" s="12" t="s">
        <v>87</v>
      </c>
      <c r="E42" s="40">
        <v>12110</v>
      </c>
      <c r="F42" s="41">
        <v>12110</v>
      </c>
      <c r="G42" s="24"/>
      <c r="H42" s="24"/>
      <c r="I42" s="24"/>
      <c r="J42" s="40">
        <v>12110</v>
      </c>
      <c r="K42" s="41">
        <v>12110</v>
      </c>
      <c r="L42" s="24"/>
      <c r="M42" s="24"/>
      <c r="N42" s="24"/>
      <c r="O42" s="40">
        <v>12110</v>
      </c>
      <c r="P42" s="41">
        <v>12110</v>
      </c>
      <c r="Q42" s="24"/>
      <c r="R42" s="24"/>
      <c r="S42" s="24"/>
      <c r="T42" s="50">
        <f>E42+J42+O42</f>
        <v>36330</v>
      </c>
    </row>
    <row r="43" spans="1:20" ht="12.75">
      <c r="A43" s="19"/>
      <c r="B43" s="57" t="s">
        <v>86</v>
      </c>
      <c r="C43" s="30"/>
      <c r="D43" s="58"/>
      <c r="E43" s="51">
        <f>E42</f>
        <v>12110</v>
      </c>
      <c r="F43" s="51">
        <f aca="true" t="shared" si="1" ref="F43:T43">F42</f>
        <v>12110</v>
      </c>
      <c r="G43" s="51">
        <f t="shared" si="1"/>
        <v>0</v>
      </c>
      <c r="H43" s="51">
        <f t="shared" si="1"/>
        <v>0</v>
      </c>
      <c r="I43" s="51">
        <f t="shared" si="1"/>
        <v>0</v>
      </c>
      <c r="J43" s="51">
        <f t="shared" si="1"/>
        <v>12110</v>
      </c>
      <c r="K43" s="51">
        <f t="shared" si="1"/>
        <v>12110</v>
      </c>
      <c r="L43" s="51">
        <f t="shared" si="1"/>
        <v>0</v>
      </c>
      <c r="M43" s="51">
        <f t="shared" si="1"/>
        <v>0</v>
      </c>
      <c r="N43" s="51">
        <f t="shared" si="1"/>
        <v>0</v>
      </c>
      <c r="O43" s="51">
        <f t="shared" si="1"/>
        <v>12110</v>
      </c>
      <c r="P43" s="51">
        <f t="shared" si="1"/>
        <v>12110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36330</v>
      </c>
    </row>
    <row r="44" spans="1:20" ht="12.75">
      <c r="A44" s="20"/>
      <c r="B44" s="36" t="s">
        <v>78</v>
      </c>
      <c r="C44" s="31"/>
      <c r="D44" s="11"/>
      <c r="E44" s="51">
        <f>E40+E13+E42</f>
        <v>23745</v>
      </c>
      <c r="F44" s="51">
        <f aca="true" t="shared" si="2" ref="F44:S44">F40+F13+F42</f>
        <v>23745</v>
      </c>
      <c r="G44" s="51">
        <f t="shared" si="2"/>
        <v>0</v>
      </c>
      <c r="H44" s="51">
        <f t="shared" si="2"/>
        <v>0</v>
      </c>
      <c r="I44" s="51">
        <f t="shared" si="2"/>
        <v>0</v>
      </c>
      <c r="J44" s="51">
        <f t="shared" si="2"/>
        <v>23929</v>
      </c>
      <c r="K44" s="51">
        <f t="shared" si="2"/>
        <v>23929</v>
      </c>
      <c r="L44" s="51">
        <f t="shared" si="2"/>
        <v>0</v>
      </c>
      <c r="M44" s="51">
        <f t="shared" si="2"/>
        <v>0</v>
      </c>
      <c r="N44" s="51">
        <f t="shared" si="2"/>
        <v>0</v>
      </c>
      <c r="O44" s="51">
        <f t="shared" si="2"/>
        <v>13709</v>
      </c>
      <c r="P44" s="51">
        <f t="shared" si="2"/>
        <v>13709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>T40+T13+T42</f>
        <v>61383</v>
      </c>
    </row>
  </sheetData>
  <sheetProtection/>
  <mergeCells count="18">
    <mergeCell ref="A41:T41"/>
    <mergeCell ref="S3:T3"/>
    <mergeCell ref="T6:T8"/>
    <mergeCell ref="A9:T9"/>
    <mergeCell ref="A14:T14"/>
    <mergeCell ref="L1:T1"/>
    <mergeCell ref="F2:T2"/>
    <mergeCell ref="A4:N4"/>
    <mergeCell ref="G1:H1"/>
    <mergeCell ref="E7:I7"/>
    <mergeCell ref="J7:N7"/>
    <mergeCell ref="A6:A8"/>
    <mergeCell ref="B6:B8"/>
    <mergeCell ref="C6:C8"/>
    <mergeCell ref="D6:D8"/>
    <mergeCell ref="A10:T10"/>
    <mergeCell ref="E6:S6"/>
    <mergeCell ref="O7:S7"/>
  </mergeCells>
  <printOptions/>
  <pageMargins left="0.11811023622047245" right="0.11811023622047245" top="0.35433070866141736" bottom="0.35433070866141736" header="0.31496062992125984" footer="0.11811023622047245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PageLayoutView="0" workbookViewId="0" topLeftCell="A27">
      <selection activeCell="B30" sqref="B30"/>
    </sheetView>
  </sheetViews>
  <sheetFormatPr defaultColWidth="8.8515625" defaultRowHeight="15"/>
  <cols>
    <col min="1" max="1" width="6.140625" style="13" customWidth="1"/>
    <col min="2" max="2" width="35.28125" style="13" customWidth="1"/>
    <col min="3" max="3" width="16.421875" style="32" customWidth="1"/>
    <col min="4" max="4" width="10.28125" style="13" customWidth="1"/>
    <col min="5" max="7" width="8.8515625" style="13" customWidth="1"/>
    <col min="8" max="8" width="3.7109375" style="13" customWidth="1"/>
    <col min="9" max="9" width="4.7109375" style="13" customWidth="1"/>
    <col min="10" max="12" width="8.8515625" style="13" customWidth="1"/>
    <col min="13" max="13" width="3.28125" style="13" customWidth="1"/>
    <col min="14" max="14" width="5.00390625" style="13" customWidth="1"/>
    <col min="15" max="16" width="7.7109375" style="13" customWidth="1"/>
    <col min="17" max="19" width="5.00390625" style="13" customWidth="1"/>
    <col min="20" max="16384" width="8.8515625" style="13" customWidth="1"/>
  </cols>
  <sheetData>
    <row r="1" spans="1:28" s="3" customFormat="1" ht="20.25" customHeight="1">
      <c r="A1" s="1"/>
      <c r="B1" s="1"/>
      <c r="C1" s="27"/>
      <c r="D1" s="1"/>
      <c r="E1" s="1"/>
      <c r="F1" s="1"/>
      <c r="G1" s="78"/>
      <c r="H1" s="78"/>
      <c r="I1" s="1"/>
      <c r="J1" s="1"/>
      <c r="K1" s="1"/>
      <c r="L1" s="73"/>
      <c r="M1" s="73"/>
      <c r="N1" s="73"/>
      <c r="O1" s="73"/>
      <c r="P1" s="73"/>
      <c r="Q1" s="73"/>
      <c r="R1" s="73"/>
      <c r="S1" s="73"/>
      <c r="T1" s="73"/>
      <c r="U1" s="1"/>
      <c r="V1" s="1"/>
      <c r="W1" s="1"/>
      <c r="X1" s="1"/>
      <c r="Y1" s="2"/>
      <c r="Z1" s="2"/>
      <c r="AA1" s="2"/>
      <c r="AB1" s="2"/>
    </row>
    <row r="2" spans="1:24" s="3" customFormat="1" ht="53.25" customHeight="1">
      <c r="A2" s="4"/>
      <c r="B2" s="4"/>
      <c r="C2" s="27"/>
      <c r="D2" s="1"/>
      <c r="E2" s="1"/>
      <c r="F2" s="79" t="s">
        <v>74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"/>
      <c r="V2" s="1"/>
      <c r="W2" s="1"/>
      <c r="X2" s="1"/>
    </row>
    <row r="3" spans="1:24" s="3" customFormat="1" ht="19.5" customHeight="1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35"/>
      <c r="P3" s="35"/>
      <c r="Q3" s="35"/>
      <c r="R3" s="35"/>
      <c r="S3" s="35"/>
      <c r="T3" s="5"/>
      <c r="U3" s="5"/>
      <c r="V3" s="5"/>
      <c r="W3" s="5"/>
      <c r="X3" s="5"/>
    </row>
    <row r="5" spans="1:20" ht="25.5" customHeight="1">
      <c r="A5" s="61" t="s">
        <v>0</v>
      </c>
      <c r="B5" s="64" t="s">
        <v>34</v>
      </c>
      <c r="C5" s="67" t="s">
        <v>32</v>
      </c>
      <c r="D5" s="61" t="s">
        <v>33</v>
      </c>
      <c r="E5" s="64" t="s">
        <v>1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74" t="s">
        <v>25</v>
      </c>
    </row>
    <row r="6" spans="1:20" ht="12.75">
      <c r="A6" s="62"/>
      <c r="B6" s="65"/>
      <c r="C6" s="67"/>
      <c r="D6" s="62"/>
      <c r="E6" s="60" t="s">
        <v>70</v>
      </c>
      <c r="F6" s="60"/>
      <c r="G6" s="60"/>
      <c r="H6" s="60"/>
      <c r="I6" s="60"/>
      <c r="J6" s="60" t="s">
        <v>71</v>
      </c>
      <c r="K6" s="60"/>
      <c r="L6" s="60"/>
      <c r="M6" s="60"/>
      <c r="N6" s="60"/>
      <c r="O6" s="60" t="s">
        <v>72</v>
      </c>
      <c r="P6" s="60"/>
      <c r="Q6" s="60"/>
      <c r="R6" s="60"/>
      <c r="S6" s="60"/>
      <c r="T6" s="75"/>
    </row>
    <row r="7" spans="1:20" ht="102.75" customHeight="1">
      <c r="A7" s="63"/>
      <c r="B7" s="66"/>
      <c r="C7" s="67"/>
      <c r="D7" s="63"/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2</v>
      </c>
      <c r="K7" s="8" t="s">
        <v>3</v>
      </c>
      <c r="L7" s="8" t="s">
        <v>4</v>
      </c>
      <c r="M7" s="8" t="s">
        <v>5</v>
      </c>
      <c r="N7" s="8" t="s">
        <v>6</v>
      </c>
      <c r="O7" s="8" t="s">
        <v>2</v>
      </c>
      <c r="P7" s="8" t="s">
        <v>3</v>
      </c>
      <c r="Q7" s="8" t="s">
        <v>4</v>
      </c>
      <c r="R7" s="8" t="s">
        <v>5</v>
      </c>
      <c r="S7" s="8" t="s">
        <v>6</v>
      </c>
      <c r="T7" s="76"/>
    </row>
    <row r="8" spans="1:20" ht="17.25" customHeight="1">
      <c r="A8" s="68" t="s">
        <v>31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</row>
    <row r="9" spans="1:20" ht="17.25" customHeight="1">
      <c r="A9" s="68" t="s">
        <v>38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</row>
    <row r="10" spans="1:20" ht="38.25">
      <c r="A10" s="18" t="s">
        <v>53</v>
      </c>
      <c r="B10" s="38" t="s">
        <v>39</v>
      </c>
      <c r="C10" s="29" t="s">
        <v>21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36">
      <c r="A11" s="18" t="s">
        <v>54</v>
      </c>
      <c r="B11" s="38" t="s">
        <v>40</v>
      </c>
      <c r="C11" s="29" t="s">
        <v>21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>
      <c r="A12" s="36"/>
      <c r="B12" s="38" t="s">
        <v>76</v>
      </c>
      <c r="C12" s="37"/>
      <c r="D12" s="38"/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</row>
    <row r="13" spans="1:20" ht="24.75" customHeight="1">
      <c r="A13" s="68" t="s">
        <v>59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</row>
    <row r="14" spans="1:20" ht="38.25">
      <c r="A14" s="20" t="s">
        <v>53</v>
      </c>
      <c r="B14" s="14" t="s">
        <v>7</v>
      </c>
      <c r="C14" s="29" t="s">
        <v>21</v>
      </c>
      <c r="D14" s="10" t="s">
        <v>82</v>
      </c>
      <c r="E14" s="40">
        <f>F14</f>
        <v>300</v>
      </c>
      <c r="F14" s="41">
        <v>300</v>
      </c>
      <c r="G14" s="41"/>
      <c r="H14" s="41"/>
      <c r="I14" s="41"/>
      <c r="J14" s="40">
        <f>K14</f>
        <v>300</v>
      </c>
      <c r="K14" s="41">
        <v>300</v>
      </c>
      <c r="L14" s="41"/>
      <c r="M14" s="41"/>
      <c r="N14" s="41"/>
      <c r="O14" s="40">
        <f>P14</f>
        <v>300</v>
      </c>
      <c r="P14" s="41">
        <v>300</v>
      </c>
      <c r="Q14" s="24"/>
      <c r="R14" s="24"/>
      <c r="S14" s="24"/>
      <c r="T14" s="50">
        <v>1800</v>
      </c>
    </row>
    <row r="15" spans="1:20" ht="38.25">
      <c r="A15" s="20" t="s">
        <v>54</v>
      </c>
      <c r="B15" s="14" t="s">
        <v>24</v>
      </c>
      <c r="C15" s="29" t="s">
        <v>21</v>
      </c>
      <c r="D15" s="10" t="s">
        <v>82</v>
      </c>
      <c r="E15" s="40">
        <f>F15</f>
        <v>162</v>
      </c>
      <c r="F15" s="41">
        <v>162</v>
      </c>
      <c r="G15" s="24"/>
      <c r="H15" s="24"/>
      <c r="I15" s="41"/>
      <c r="J15" s="40">
        <f>K15</f>
        <v>162</v>
      </c>
      <c r="K15" s="41">
        <v>162</v>
      </c>
      <c r="L15" s="41"/>
      <c r="M15" s="41"/>
      <c r="N15" s="41"/>
      <c r="O15" s="40">
        <f>P15</f>
        <v>162</v>
      </c>
      <c r="P15" s="41">
        <v>162</v>
      </c>
      <c r="Q15" s="24"/>
      <c r="R15" s="24"/>
      <c r="S15" s="24"/>
      <c r="T15" s="50">
        <v>972</v>
      </c>
    </row>
    <row r="16" spans="1:20" ht="89.25">
      <c r="A16" s="20" t="s">
        <v>55</v>
      </c>
      <c r="B16" s="22" t="s">
        <v>29</v>
      </c>
      <c r="C16" s="29" t="s">
        <v>21</v>
      </c>
      <c r="D16" s="10" t="s">
        <v>82</v>
      </c>
      <c r="E16" s="40">
        <f>F16</f>
        <v>1137</v>
      </c>
      <c r="F16" s="41">
        <v>1137</v>
      </c>
      <c r="G16" s="24"/>
      <c r="H16" s="24"/>
      <c r="I16" s="24"/>
      <c r="J16" s="40">
        <f>K16</f>
        <v>1137</v>
      </c>
      <c r="K16" s="41">
        <v>1137</v>
      </c>
      <c r="L16" s="41"/>
      <c r="M16" s="41"/>
      <c r="N16" s="41"/>
      <c r="O16" s="40">
        <f>P16</f>
        <v>1137</v>
      </c>
      <c r="P16" s="41">
        <v>1137</v>
      </c>
      <c r="Q16" s="24"/>
      <c r="R16" s="24"/>
      <c r="S16" s="24"/>
      <c r="T16" s="50">
        <v>7141</v>
      </c>
    </row>
    <row r="17" spans="1:20" ht="51">
      <c r="A17" s="20" t="s">
        <v>56</v>
      </c>
      <c r="B17" s="14" t="s">
        <v>88</v>
      </c>
      <c r="C17" s="29"/>
      <c r="D17" s="29"/>
      <c r="E17" s="23"/>
      <c r="F17" s="24"/>
      <c r="G17" s="23"/>
      <c r="H17" s="23"/>
      <c r="I17" s="23"/>
      <c r="J17" s="23"/>
      <c r="K17" s="23"/>
      <c r="L17" s="23"/>
      <c r="M17" s="24"/>
      <c r="N17" s="24"/>
      <c r="O17" s="24"/>
      <c r="P17" s="24"/>
      <c r="Q17" s="24"/>
      <c r="R17" s="24"/>
      <c r="S17" s="24"/>
      <c r="T17" s="50">
        <v>4204</v>
      </c>
    </row>
    <row r="18" spans="1:20" ht="76.5">
      <c r="A18" s="19" t="s">
        <v>8</v>
      </c>
      <c r="B18" s="17" t="s">
        <v>37</v>
      </c>
      <c r="C18" s="29" t="s">
        <v>21</v>
      </c>
      <c r="D18" s="10"/>
      <c r="E18" s="25"/>
      <c r="F18" s="26"/>
      <c r="G18" s="26"/>
      <c r="H18" s="26"/>
      <c r="I18" s="26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50">
        <v>0</v>
      </c>
    </row>
    <row r="19" spans="1:20" ht="63.75">
      <c r="A19" s="19" t="s">
        <v>9</v>
      </c>
      <c r="B19" s="15" t="s">
        <v>41</v>
      </c>
      <c r="C19" s="29" t="s">
        <v>21</v>
      </c>
      <c r="D19" s="10">
        <v>2024</v>
      </c>
      <c r="E19" s="25"/>
      <c r="F19" s="26"/>
      <c r="G19" s="26"/>
      <c r="H19" s="26"/>
      <c r="I19" s="26"/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50">
        <v>3000</v>
      </c>
    </row>
    <row r="20" spans="1:20" ht="63.75">
      <c r="A20" s="19" t="s">
        <v>10</v>
      </c>
      <c r="B20" s="15" t="s">
        <v>42</v>
      </c>
      <c r="C20" s="29" t="s">
        <v>21</v>
      </c>
      <c r="D20" s="10">
        <v>2024</v>
      </c>
      <c r="E20" s="25"/>
      <c r="F20" s="26"/>
      <c r="G20" s="26"/>
      <c r="H20" s="26"/>
      <c r="I20" s="26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50">
        <v>1204</v>
      </c>
    </row>
    <row r="21" spans="1:20" ht="51">
      <c r="A21" s="20" t="s">
        <v>57</v>
      </c>
      <c r="B21" s="16" t="s">
        <v>89</v>
      </c>
      <c r="C21" s="29"/>
      <c r="D21" s="29"/>
      <c r="E21" s="23"/>
      <c r="F21" s="24"/>
      <c r="G21" s="24"/>
      <c r="H21" s="24"/>
      <c r="I21" s="24"/>
      <c r="J21" s="23"/>
      <c r="K21" s="24"/>
      <c r="L21" s="24"/>
      <c r="M21" s="24"/>
      <c r="N21" s="24"/>
      <c r="O21" s="24"/>
      <c r="P21" s="24"/>
      <c r="Q21" s="24"/>
      <c r="R21" s="24"/>
      <c r="S21" s="24"/>
      <c r="T21" s="50">
        <v>15733</v>
      </c>
    </row>
    <row r="22" spans="1:20" ht="51">
      <c r="A22" s="19" t="s">
        <v>11</v>
      </c>
      <c r="B22" s="15" t="s">
        <v>60</v>
      </c>
      <c r="C22" s="29" t="s">
        <v>21</v>
      </c>
      <c r="D22" s="10"/>
      <c r="E22" s="25"/>
      <c r="F22" s="26"/>
      <c r="G22" s="26"/>
      <c r="H22" s="26"/>
      <c r="I22" s="26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50">
        <v>0</v>
      </c>
    </row>
    <row r="23" spans="1:20" ht="51">
      <c r="A23" s="19" t="s">
        <v>12</v>
      </c>
      <c r="B23" s="15" t="s">
        <v>61</v>
      </c>
      <c r="C23" s="29" t="s">
        <v>21</v>
      </c>
      <c r="D23" s="10"/>
      <c r="E23" s="25"/>
      <c r="F23" s="26"/>
      <c r="G23" s="26"/>
      <c r="H23" s="26"/>
      <c r="I23" s="26"/>
      <c r="J23" s="25"/>
      <c r="K23" s="26"/>
      <c r="L23" s="26"/>
      <c r="M23" s="26"/>
      <c r="N23" s="26"/>
      <c r="O23" s="26"/>
      <c r="P23" s="26"/>
      <c r="Q23" s="26"/>
      <c r="R23" s="26"/>
      <c r="S23" s="26"/>
      <c r="T23" s="50">
        <v>0</v>
      </c>
    </row>
    <row r="24" spans="1:20" ht="76.5">
      <c r="A24" s="19" t="s">
        <v>13</v>
      </c>
      <c r="B24" s="15" t="s">
        <v>62</v>
      </c>
      <c r="C24" s="29" t="s">
        <v>21</v>
      </c>
      <c r="D24" s="10"/>
      <c r="E24" s="25"/>
      <c r="F24" s="26"/>
      <c r="G24" s="26"/>
      <c r="H24" s="26"/>
      <c r="I24" s="26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50">
        <v>0</v>
      </c>
    </row>
    <row r="25" spans="1:20" ht="63.75">
      <c r="A25" s="19" t="s">
        <v>14</v>
      </c>
      <c r="B25" s="15" t="s">
        <v>44</v>
      </c>
      <c r="C25" s="29" t="s">
        <v>21</v>
      </c>
      <c r="D25" s="10"/>
      <c r="E25" s="25"/>
      <c r="F25" s="26"/>
      <c r="G25" s="26"/>
      <c r="H25" s="26"/>
      <c r="I25" s="26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50">
        <v>0</v>
      </c>
    </row>
    <row r="26" spans="1:20" ht="51">
      <c r="A26" s="19" t="s">
        <v>15</v>
      </c>
      <c r="B26" s="15" t="s">
        <v>63</v>
      </c>
      <c r="C26" s="29" t="s">
        <v>21</v>
      </c>
      <c r="D26" s="10"/>
      <c r="E26" s="25"/>
      <c r="F26" s="26"/>
      <c r="G26" s="26"/>
      <c r="H26" s="26"/>
      <c r="I26" s="26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50">
        <v>0</v>
      </c>
    </row>
    <row r="27" spans="1:20" ht="51">
      <c r="A27" s="19" t="s">
        <v>16</v>
      </c>
      <c r="B27" s="15" t="s">
        <v>64</v>
      </c>
      <c r="C27" s="29" t="s">
        <v>21</v>
      </c>
      <c r="D27" s="10"/>
      <c r="E27" s="25"/>
      <c r="F27" s="26"/>
      <c r="G27" s="26"/>
      <c r="H27" s="26"/>
      <c r="I27" s="26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50">
        <v>0</v>
      </c>
    </row>
    <row r="28" spans="1:20" ht="76.5">
      <c r="A28" s="19" t="s">
        <v>17</v>
      </c>
      <c r="B28" s="15" t="s">
        <v>35</v>
      </c>
      <c r="C28" s="29" t="s">
        <v>21</v>
      </c>
      <c r="D28" s="10">
        <v>2024</v>
      </c>
      <c r="E28" s="25"/>
      <c r="F28" s="26"/>
      <c r="G28" s="26"/>
      <c r="H28" s="26"/>
      <c r="I28" s="26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50">
        <v>2016</v>
      </c>
    </row>
    <row r="29" spans="1:20" ht="63.75">
      <c r="A29" s="19" t="s">
        <v>18</v>
      </c>
      <c r="B29" s="15" t="s">
        <v>91</v>
      </c>
      <c r="C29" s="29" t="s">
        <v>21</v>
      </c>
      <c r="D29" s="10">
        <v>2023</v>
      </c>
      <c r="E29" s="25"/>
      <c r="F29" s="26"/>
      <c r="G29" s="26"/>
      <c r="H29" s="26"/>
      <c r="I29" s="26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50">
        <v>3000</v>
      </c>
    </row>
    <row r="30" spans="1:20" ht="51">
      <c r="A30" s="19" t="s">
        <v>19</v>
      </c>
      <c r="B30" s="15" t="s">
        <v>65</v>
      </c>
      <c r="C30" s="29" t="s">
        <v>21</v>
      </c>
      <c r="D30" s="10"/>
      <c r="E30" s="25"/>
      <c r="F30" s="26"/>
      <c r="G30" s="26"/>
      <c r="H30" s="26"/>
      <c r="I30" s="26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50">
        <v>0</v>
      </c>
    </row>
    <row r="31" spans="1:20" ht="51">
      <c r="A31" s="19" t="s">
        <v>20</v>
      </c>
      <c r="B31" s="15" t="s">
        <v>66</v>
      </c>
      <c r="C31" s="29" t="s">
        <v>21</v>
      </c>
      <c r="D31" s="10"/>
      <c r="E31" s="25"/>
      <c r="F31" s="26"/>
      <c r="G31" s="26"/>
      <c r="H31" s="26"/>
      <c r="I31" s="26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50">
        <v>0</v>
      </c>
    </row>
    <row r="32" spans="1:20" ht="102">
      <c r="A32" s="19" t="s">
        <v>47</v>
      </c>
      <c r="B32" s="15" t="s">
        <v>45</v>
      </c>
      <c r="C32" s="29" t="s">
        <v>21</v>
      </c>
      <c r="D32" s="10">
        <v>2023</v>
      </c>
      <c r="E32" s="25"/>
      <c r="F32" s="26"/>
      <c r="G32" s="26"/>
      <c r="H32" s="26"/>
      <c r="I32" s="26"/>
      <c r="J32" s="25"/>
      <c r="K32" s="26"/>
      <c r="L32" s="26"/>
      <c r="M32" s="26"/>
      <c r="N32" s="26"/>
      <c r="O32" s="26"/>
      <c r="P32" s="26"/>
      <c r="Q32" s="26"/>
      <c r="R32" s="26"/>
      <c r="S32" s="26"/>
      <c r="T32" s="50">
        <v>6717</v>
      </c>
    </row>
    <row r="33" spans="1:20" ht="63.75">
      <c r="A33" s="19" t="s">
        <v>48</v>
      </c>
      <c r="B33" s="15" t="s">
        <v>67</v>
      </c>
      <c r="C33" s="29" t="s">
        <v>21</v>
      </c>
      <c r="D33" s="10"/>
      <c r="E33" s="25"/>
      <c r="F33" s="26"/>
      <c r="G33" s="26"/>
      <c r="H33" s="26"/>
      <c r="I33" s="26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50">
        <v>0</v>
      </c>
    </row>
    <row r="34" spans="1:20" ht="76.5">
      <c r="A34" s="19" t="s">
        <v>49</v>
      </c>
      <c r="B34" s="15" t="s">
        <v>68</v>
      </c>
      <c r="C34" s="29" t="s">
        <v>21</v>
      </c>
      <c r="D34" s="10"/>
      <c r="E34" s="25"/>
      <c r="F34" s="26"/>
      <c r="G34" s="26"/>
      <c r="H34" s="26"/>
      <c r="I34" s="26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50">
        <v>0</v>
      </c>
    </row>
    <row r="35" spans="1:20" ht="51">
      <c r="A35" s="19" t="s">
        <v>50</v>
      </c>
      <c r="B35" s="15" t="s">
        <v>36</v>
      </c>
      <c r="C35" s="29" t="s">
        <v>21</v>
      </c>
      <c r="D35" s="10">
        <v>2024</v>
      </c>
      <c r="E35" s="25"/>
      <c r="F35" s="26"/>
      <c r="G35" s="26"/>
      <c r="H35" s="26"/>
      <c r="I35" s="26"/>
      <c r="J35" s="25"/>
      <c r="K35" s="26"/>
      <c r="L35" s="26"/>
      <c r="M35" s="26"/>
      <c r="N35" s="26"/>
      <c r="O35" s="26"/>
      <c r="P35" s="26"/>
      <c r="Q35" s="26"/>
      <c r="R35" s="26"/>
      <c r="S35" s="26"/>
      <c r="T35" s="50">
        <v>2000</v>
      </c>
    </row>
    <row r="36" spans="1:20" ht="51">
      <c r="A36" s="19" t="s">
        <v>51</v>
      </c>
      <c r="B36" s="15" t="s">
        <v>46</v>
      </c>
      <c r="C36" s="29" t="s">
        <v>21</v>
      </c>
      <c r="D36" s="10"/>
      <c r="E36" s="25"/>
      <c r="F36" s="26"/>
      <c r="G36" s="26"/>
      <c r="H36" s="26"/>
      <c r="I36" s="26"/>
      <c r="J36" s="25"/>
      <c r="K36" s="26"/>
      <c r="L36" s="26"/>
      <c r="M36" s="26"/>
      <c r="N36" s="26"/>
      <c r="O36" s="26"/>
      <c r="P36" s="26"/>
      <c r="Q36" s="26"/>
      <c r="R36" s="26"/>
      <c r="S36" s="26"/>
      <c r="T36" s="50">
        <v>0</v>
      </c>
    </row>
    <row r="37" spans="1:20" ht="51">
      <c r="A37" s="19" t="s">
        <v>52</v>
      </c>
      <c r="B37" s="15" t="s">
        <v>58</v>
      </c>
      <c r="C37" s="29" t="s">
        <v>21</v>
      </c>
      <c r="D37" s="10"/>
      <c r="E37" s="25"/>
      <c r="F37" s="26"/>
      <c r="G37" s="26"/>
      <c r="H37" s="26"/>
      <c r="I37" s="26"/>
      <c r="J37" s="25"/>
      <c r="K37" s="26"/>
      <c r="L37" s="26"/>
      <c r="M37" s="26"/>
      <c r="N37" s="26"/>
      <c r="O37" s="26"/>
      <c r="P37" s="26"/>
      <c r="Q37" s="26"/>
      <c r="R37" s="26"/>
      <c r="S37" s="26"/>
      <c r="T37" s="50">
        <v>0</v>
      </c>
    </row>
    <row r="38" spans="1:20" ht="51">
      <c r="A38" s="19" t="s">
        <v>81</v>
      </c>
      <c r="B38" s="15" t="s">
        <v>80</v>
      </c>
      <c r="C38" s="39" t="s">
        <v>21</v>
      </c>
      <c r="D38" s="10">
        <v>2024</v>
      </c>
      <c r="E38" s="25"/>
      <c r="F38" s="26"/>
      <c r="G38" s="26"/>
      <c r="H38" s="26"/>
      <c r="I38" s="26"/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50">
        <v>2000</v>
      </c>
    </row>
    <row r="39" spans="1:20" ht="12.75">
      <c r="A39" s="19"/>
      <c r="B39" s="33" t="s">
        <v>79</v>
      </c>
      <c r="C39" s="30"/>
      <c r="D39" s="37"/>
      <c r="E39" s="40">
        <f>E21+E17+E16+E15+E14</f>
        <v>1599</v>
      </c>
      <c r="F39" s="40">
        <f aca="true" t="shared" si="0" ref="F39:R39">F21+F17+F16+F15+F14</f>
        <v>1599</v>
      </c>
      <c r="G39" s="40">
        <f t="shared" si="0"/>
        <v>0</v>
      </c>
      <c r="H39" s="40">
        <f t="shared" si="0"/>
        <v>0</v>
      </c>
      <c r="I39" s="40">
        <f t="shared" si="0"/>
        <v>0</v>
      </c>
      <c r="J39" s="40">
        <f t="shared" si="0"/>
        <v>1599</v>
      </c>
      <c r="K39" s="40">
        <f t="shared" si="0"/>
        <v>1599</v>
      </c>
      <c r="L39" s="40">
        <f t="shared" si="0"/>
        <v>0</v>
      </c>
      <c r="M39" s="40">
        <f t="shared" si="0"/>
        <v>0</v>
      </c>
      <c r="N39" s="40">
        <f t="shared" si="0"/>
        <v>0</v>
      </c>
      <c r="O39" s="40">
        <f t="shared" si="0"/>
        <v>1599</v>
      </c>
      <c r="P39" s="40">
        <f t="shared" si="0"/>
        <v>1599</v>
      </c>
      <c r="Q39" s="40">
        <f t="shared" si="0"/>
        <v>0</v>
      </c>
      <c r="R39" s="40">
        <f t="shared" si="0"/>
        <v>0</v>
      </c>
      <c r="S39" s="40">
        <v>0</v>
      </c>
      <c r="T39" s="40">
        <v>29850</v>
      </c>
    </row>
    <row r="40" spans="1:20" ht="12.75">
      <c r="A40" s="68" t="s">
        <v>84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</row>
    <row r="41" spans="1:20" ht="76.5" customHeight="1">
      <c r="A41" s="20" t="s">
        <v>53</v>
      </c>
      <c r="B41" s="16" t="s">
        <v>83</v>
      </c>
      <c r="C41" s="29" t="s">
        <v>75</v>
      </c>
      <c r="D41" s="59" t="s">
        <v>87</v>
      </c>
      <c r="E41" s="40">
        <v>12110</v>
      </c>
      <c r="F41" s="41">
        <v>12110</v>
      </c>
      <c r="G41" s="24"/>
      <c r="H41" s="24"/>
      <c r="I41" s="24"/>
      <c r="J41" s="40">
        <v>12110</v>
      </c>
      <c r="K41" s="41">
        <v>12110</v>
      </c>
      <c r="L41" s="24"/>
      <c r="M41" s="24"/>
      <c r="N41" s="24"/>
      <c r="O41" s="40">
        <v>12110</v>
      </c>
      <c r="P41" s="41">
        <v>12110</v>
      </c>
      <c r="Q41" s="24"/>
      <c r="R41" s="24"/>
      <c r="S41" s="24"/>
      <c r="T41" s="50">
        <v>72660</v>
      </c>
    </row>
    <row r="42" spans="1:20" ht="12.75">
      <c r="A42" s="19"/>
      <c r="B42" s="57" t="s">
        <v>85</v>
      </c>
      <c r="C42" s="30"/>
      <c r="D42" s="58"/>
      <c r="E42" s="40">
        <f>E41</f>
        <v>12110</v>
      </c>
      <c r="F42" s="40">
        <f aca="true" t="shared" si="1" ref="F42:S42">F41</f>
        <v>12110</v>
      </c>
      <c r="G42" s="40">
        <f t="shared" si="1"/>
        <v>0</v>
      </c>
      <c r="H42" s="40">
        <f t="shared" si="1"/>
        <v>0</v>
      </c>
      <c r="I42" s="40">
        <f t="shared" si="1"/>
        <v>0</v>
      </c>
      <c r="J42" s="40">
        <f t="shared" si="1"/>
        <v>12110</v>
      </c>
      <c r="K42" s="40">
        <f t="shared" si="1"/>
        <v>12110</v>
      </c>
      <c r="L42" s="40">
        <f t="shared" si="1"/>
        <v>0</v>
      </c>
      <c r="M42" s="40">
        <f t="shared" si="1"/>
        <v>0</v>
      </c>
      <c r="N42" s="40">
        <f t="shared" si="1"/>
        <v>0</v>
      </c>
      <c r="O42" s="40">
        <f t="shared" si="1"/>
        <v>12110</v>
      </c>
      <c r="P42" s="40">
        <f t="shared" si="1"/>
        <v>12110</v>
      </c>
      <c r="Q42" s="40">
        <f t="shared" si="1"/>
        <v>0</v>
      </c>
      <c r="R42" s="40">
        <f t="shared" si="1"/>
        <v>0</v>
      </c>
      <c r="S42" s="40">
        <f t="shared" si="1"/>
        <v>0</v>
      </c>
      <c r="T42" s="51">
        <v>72660</v>
      </c>
    </row>
    <row r="43" spans="1:20" ht="12.75">
      <c r="A43" s="20"/>
      <c r="B43" s="36" t="s">
        <v>43</v>
      </c>
      <c r="C43" s="31"/>
      <c r="D43" s="11"/>
      <c r="E43" s="51">
        <f>E39+E12+E41</f>
        <v>13709</v>
      </c>
      <c r="F43" s="51">
        <f aca="true" t="shared" si="2" ref="F43:P43">F39+F12+F41</f>
        <v>13709</v>
      </c>
      <c r="G43" s="51">
        <f t="shared" si="2"/>
        <v>0</v>
      </c>
      <c r="H43" s="51">
        <f t="shared" si="2"/>
        <v>0</v>
      </c>
      <c r="I43" s="51">
        <f t="shared" si="2"/>
        <v>0</v>
      </c>
      <c r="J43" s="51">
        <f t="shared" si="2"/>
        <v>13709</v>
      </c>
      <c r="K43" s="51">
        <f t="shared" si="2"/>
        <v>13709</v>
      </c>
      <c r="L43" s="51">
        <f t="shared" si="2"/>
        <v>0</v>
      </c>
      <c r="M43" s="51">
        <f t="shared" si="2"/>
        <v>0</v>
      </c>
      <c r="N43" s="51">
        <f t="shared" si="2"/>
        <v>0</v>
      </c>
      <c r="O43" s="51">
        <f t="shared" si="2"/>
        <v>13709</v>
      </c>
      <c r="P43" s="51">
        <f t="shared" si="2"/>
        <v>13709</v>
      </c>
      <c r="Q43" s="51">
        <v>0</v>
      </c>
      <c r="R43" s="51">
        <v>0</v>
      </c>
      <c r="S43" s="51">
        <v>0</v>
      </c>
      <c r="T43" s="40">
        <v>102510</v>
      </c>
    </row>
  </sheetData>
  <sheetProtection/>
  <mergeCells count="17">
    <mergeCell ref="A40:T40"/>
    <mergeCell ref="G1:H1"/>
    <mergeCell ref="L1:T1"/>
    <mergeCell ref="F2:T2"/>
    <mergeCell ref="A3:N3"/>
    <mergeCell ref="A5:A7"/>
    <mergeCell ref="E5:S5"/>
    <mergeCell ref="O6:S6"/>
    <mergeCell ref="B5:B7"/>
    <mergeCell ref="C5:C7"/>
    <mergeCell ref="D5:D7"/>
    <mergeCell ref="T5:T7"/>
    <mergeCell ref="A13:T13"/>
    <mergeCell ref="E6:I6"/>
    <mergeCell ref="J6:N6"/>
    <mergeCell ref="A8:T8"/>
    <mergeCell ref="A9:T9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Ефимова</dc:creator>
  <cp:keywords/>
  <dc:description/>
  <cp:lastModifiedBy>Коурова  Анастасия  Николаевна</cp:lastModifiedBy>
  <cp:lastPrinted>2022-08-01T07:04:17Z</cp:lastPrinted>
  <dcterms:created xsi:type="dcterms:W3CDTF">2016-05-05T05:59:55Z</dcterms:created>
  <dcterms:modified xsi:type="dcterms:W3CDTF">2022-10-13T05:31:40Z</dcterms:modified>
  <cp:category/>
  <cp:version/>
  <cp:contentType/>
  <cp:contentStatus/>
</cp:coreProperties>
</file>