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0" yWindow="32760" windowWidth="14100" windowHeight="1014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1'!$8:$8</definedName>
    <definedName name="_xlnm.Print_Titles" localSheetId="1">'приложение 2'!$9:$9</definedName>
    <definedName name="_xlnm.Print_Area" localSheetId="0">'приложение 1'!$A$1:$AI$53</definedName>
  </definedNames>
  <calcPr fullCalcOnLoad="1"/>
</workbook>
</file>

<file path=xl/sharedStrings.xml><?xml version="1.0" encoding="utf-8"?>
<sst xmlns="http://schemas.openxmlformats.org/spreadsheetml/2006/main" count="339" uniqueCount="195">
  <si>
    <t>Субвенции на осуществление органами местного самоуправления полномочий по организации деятельности в сфере охраны окружающей среды</t>
  </si>
  <si>
    <t>3.1.</t>
  </si>
  <si>
    <t>Организация проведения выборов</t>
  </si>
  <si>
    <t xml:space="preserve">бюдж </t>
  </si>
  <si>
    <t>внебюдж</t>
  </si>
  <si>
    <t>обл.</t>
  </si>
  <si>
    <t>1</t>
  </si>
  <si>
    <t>Мэрия 
МКУ "ЦХТО"</t>
  </si>
  <si>
    <t xml:space="preserve">Мэрия 
</t>
  </si>
  <si>
    <t xml:space="preserve">Мэрия </t>
  </si>
  <si>
    <t>Хозяйственное, материально-техническое и транспортное обеспечение деятельности ОМС городского округа Тольятти</t>
  </si>
  <si>
    <t>Субвенции на выполнение государственных полномочий  в сфере охраны труда</t>
  </si>
  <si>
    <t>Субвенции на осуществление органами местного самоуправления государственных полномочий по организации деятельности в сфере обеспечения жильем отдельных категорий граждан</t>
  </si>
  <si>
    <t xml:space="preserve">Задача 1. </t>
  </si>
  <si>
    <t>1.2.</t>
  </si>
  <si>
    <t>1.3.</t>
  </si>
  <si>
    <t>1.4.</t>
  </si>
  <si>
    <t>1.6.</t>
  </si>
  <si>
    <t>2.2.</t>
  </si>
  <si>
    <t xml:space="preserve">Задача 2. </t>
  </si>
  <si>
    <t>2.3.</t>
  </si>
  <si>
    <t>2.4.</t>
  </si>
  <si>
    <t>2.5.</t>
  </si>
  <si>
    <t>2.6.</t>
  </si>
  <si>
    <t>Итого по задаче 2.</t>
  </si>
  <si>
    <t xml:space="preserve">Приложение №1
</t>
  </si>
  <si>
    <t>Местный бюджет</t>
  </si>
  <si>
    <t>Внебюджетные средства</t>
  </si>
  <si>
    <t>Областной бюджет</t>
  </si>
  <si>
    <t xml:space="preserve">Наименование целей, задач и мероприятий муниципальной программы  </t>
  </si>
  <si>
    <t>Ответственный исполнитель</t>
  </si>
  <si>
    <t>Федеральный 
бюджет</t>
  </si>
  <si>
    <t>Наименование показателей (индикаторов)</t>
  </si>
  <si>
    <t>Базовое значение</t>
  </si>
  <si>
    <t>Значение показателей (индикаторов) по годам</t>
  </si>
  <si>
    <t>%</t>
  </si>
  <si>
    <t>Ед.</t>
  </si>
  <si>
    <t>№</t>
  </si>
  <si>
    <t xml:space="preserve">Наименование целей, задач и мероприятий муниципальной программы    </t>
  </si>
  <si>
    <t>Единица измерения</t>
  </si>
  <si>
    <t>Задача 3.</t>
  </si>
  <si>
    <t>Задача 4.</t>
  </si>
  <si>
    <t>4.2.</t>
  </si>
  <si>
    <t>4.1.</t>
  </si>
  <si>
    <t xml:space="preserve">ИТОГО по муниципальной программе </t>
  </si>
  <si>
    <t>№ п/п</t>
  </si>
  <si>
    <t>Всего</t>
  </si>
  <si>
    <t>2014-2016</t>
  </si>
  <si>
    <t>Сроки реали зации</t>
  </si>
  <si>
    <t>Улучшение и укрепление материально-технической базы органов местного самоуправления городского округа Тольятти</t>
  </si>
  <si>
    <t>2014-2016гг</t>
  </si>
  <si>
    <t>Мэрия</t>
  </si>
  <si>
    <t>Задача 1</t>
  </si>
  <si>
    <t xml:space="preserve">Задача 3.   </t>
  </si>
  <si>
    <t>1.1.</t>
  </si>
  <si>
    <t>2.1.</t>
  </si>
  <si>
    <t>3.1</t>
  </si>
  <si>
    <t>Итого по задаче 4.</t>
  </si>
  <si>
    <t>Итого по задаче 1.</t>
  </si>
  <si>
    <t>Итого по задаче 3.</t>
  </si>
  <si>
    <t>Субвенции на исполнение переданных государственных полномочий по социальному обслуживанию и социальной поддержке семьи, материнства и детства, по организации и осуществлению деятельности по опеке, попечительству над несовершеннолетними лицами</t>
  </si>
  <si>
    <t>Субвенции  на осуществление ОМС государственных полномочий по организации  деятельности административных комиссий</t>
  </si>
  <si>
    <t>Субвенции на реализацию отдельных государственных полномочий по организации транспортного обслуживания населения на территории Самарской области</t>
  </si>
  <si>
    <t>Субвенции на исполнение переданных государственных полномочий по социальной поддержке населения  и осуществлению деятельности по опеке, попечительству в отношении недееспособных совершеннолетних лиц</t>
  </si>
  <si>
    <t>Задача 4. Организация антикоррупционной пропаганды в городском округе Тольятти и формирование в обществе нетерпимого отношения к проявлениям коррупции</t>
  </si>
  <si>
    <t>Организация  проведения проверок и анализ на коррупционность результатов осуществления закупок, товаров, работ, услуг для муниципальных нужд, в том числе на наличие аффилированности всех лиц, причастных к осуществлению закупок товаров, работ, услуг</t>
  </si>
  <si>
    <t>4.3.</t>
  </si>
  <si>
    <t>4.4.</t>
  </si>
  <si>
    <t xml:space="preserve">Изготовление и размещение средств наглядной антикоррупционной агитации и пропаганды на территории городского округа Тольятти </t>
  </si>
  <si>
    <t>Цель: Развитие и совершенствование комплексной системы противодействия коррупции в органах местного самоуправления                                                         городского округа Тольятти</t>
  </si>
  <si>
    <t>Задача 1. Организация исполнения антикоррупционного законодательства и достижение максимальной прозрачности деятельности органов местного самоуправления городского округа Тольятти</t>
  </si>
  <si>
    <t xml:space="preserve">Цель: Развитие и совершенствование комплексной системы противодействия коррупции в органах местного самоуправления городского округа Тольятти </t>
  </si>
  <si>
    <t>1.5.</t>
  </si>
  <si>
    <t>ИТОГО</t>
  </si>
  <si>
    <t>Организация антикоррупционной пропаганды в городском округе Тольятти и формирование в обществе нетерпимого отношения к проявлениям коррупции</t>
  </si>
  <si>
    <t xml:space="preserve"> 2.1.</t>
  </si>
  <si>
    <t xml:space="preserve"> 2.3.</t>
  </si>
  <si>
    <t xml:space="preserve"> 2.5.</t>
  </si>
  <si>
    <t xml:space="preserve"> 1.3.</t>
  </si>
  <si>
    <t xml:space="preserve"> 1.1.</t>
  </si>
  <si>
    <t xml:space="preserve"> 3.1.</t>
  </si>
  <si>
    <t>Размещение на официальных порталах органов местного самоуправления проектов муниципальных нормативных правовых актов, для проведения независимой антикоррупционной экспертизы</t>
  </si>
  <si>
    <t xml:space="preserve">Количество проведенных заседаний комиссии   </t>
  </si>
  <si>
    <t>Количество размещенных материалов</t>
  </si>
  <si>
    <t>Количество размещенных объявлений</t>
  </si>
  <si>
    <t xml:space="preserve">Доля проанализированных сведений от общего числа представленных сведений </t>
  </si>
  <si>
    <t xml:space="preserve">% </t>
  </si>
  <si>
    <t>Доля организованных проверок и проведенных анализов результатов осуществления закупок от общего числа  проведенных закупок</t>
  </si>
  <si>
    <t>Доля размещенных сведений от общего количества представленных муниципальными служащими сведений о доходах, расходах, имуществе и обязательствах имущественного характера</t>
  </si>
  <si>
    <t xml:space="preserve">Ед. </t>
  </si>
  <si>
    <t xml:space="preserve">Не менее 3 </t>
  </si>
  <si>
    <t>200                и более</t>
  </si>
  <si>
    <t>Количество изготовленных рекламных щитов</t>
  </si>
  <si>
    <t>Финансовое обеспечение реализации муниципальной программы, тыс. руб.</t>
  </si>
  <si>
    <t xml:space="preserve">
</t>
  </si>
  <si>
    <t>УМСиКП</t>
  </si>
  <si>
    <t>УМСиКП             Дума                              КСП</t>
  </si>
  <si>
    <t>УМСиКП           Дума                              КСП</t>
  </si>
  <si>
    <t xml:space="preserve">ПД
Дума
КСП
</t>
  </si>
  <si>
    <t>ГРБС - Главный распорядитель бюджетных средств</t>
  </si>
  <si>
    <t>ДЭР                       КРО</t>
  </si>
  <si>
    <t>ПД                        Дума                              КСП</t>
  </si>
  <si>
    <t>Организация исполнения антикоррупционного законодательства и достижение максимальной прозрачности деятельности органов местного самоуправления городского округа Тольятти</t>
  </si>
  <si>
    <t>Проведение антикоррупционной экспертизы проектов муниципальных нормативных правовых актов городского округа Тольятти</t>
  </si>
  <si>
    <t>КСП - Контрольно-счетная палата городского округа Тольятти</t>
  </si>
  <si>
    <t>УОРиСО - Управление по оргработе и связям с общественностью мэрии городского округа Тольятти</t>
  </si>
  <si>
    <t>ДЭР - Департамент экономического развития мэрии городского округа Тольятти</t>
  </si>
  <si>
    <t>ПД - Правовой департамент мэрии городского округа Тольятти</t>
  </si>
  <si>
    <t>ДГД - Департамент градостроительной деятельности мэрии городского округа Тольятти</t>
  </si>
  <si>
    <t>Дума - Дума городского округа Тольятти</t>
  </si>
  <si>
    <t>Доля проектов муниципальных нормативных правовых актов, по которым проведена антикоррупционная экспертиза, от общего количества принятых в отчетном периоде муниципальных нормативных правовых актов</t>
  </si>
  <si>
    <t xml:space="preserve">Доля размещенных проектов муниципальных нормативных правовых актов от их общего количества </t>
  </si>
  <si>
    <t>Доля размещенных на портале муниципальных нормативных правовых актов от их общего количества</t>
  </si>
  <si>
    <t>Доля опубликованных в газете "Городские ведомости" муниципальных нормативных правовых актов от их общего количества</t>
  </si>
  <si>
    <t>Перечень мероприятий муниципальной программы «Противодействие коррупции 
в городском округе Тольятти на 2022-2026 годы»</t>
  </si>
  <si>
    <t>2022-2026гг.</t>
  </si>
  <si>
    <t>ПД                  Дума                              КСП</t>
  </si>
  <si>
    <t>Размещение муниципальных нормативных правовых актов по вопросам предоставления муниципальных услуг в местах приема граждан, на официальном портале администрации городского округа Тольятти, а также их опубликования в газете "Городские ведомости"</t>
  </si>
  <si>
    <t>Организация работы комиссии при администрации городского округа Тольятти по противодействию коррупции</t>
  </si>
  <si>
    <t xml:space="preserve">Снижение административных барьеров при предоставлении муниципальных услуг, а также услуг, предоставляемых администрацией городского округа Тольятти в рамках осуществления отдельных государственных полномочий, не переданных органам местного самоуправления в установленном законом порядке </t>
  </si>
  <si>
    <t>ДИТиС                 органы администрации, оказывающие услуги</t>
  </si>
  <si>
    <t>1.7.</t>
  </si>
  <si>
    <t>Профилактика коррупционных нарушений на муниципальной службе и в подведомственных администрации городского округа Тольятти учреждениях и предприятиях</t>
  </si>
  <si>
    <t>Проведение индивидуальных консультаций, обучающих семинаров, направление для изучения информационных материалов по вопросам противодействия коррупции с целью повышения правовой грамотности муниципальных служащих органов местного самоуправления городского округа Тольятти и руководителей подведомственных учреждений и предприятий</t>
  </si>
  <si>
    <t>Проведение анализа и проверок достоверности и полноты сведений о доходах, расходах, имуществе и обязательствах имущественного характера, предоставленных муниципальными служащими органов местного самоуправления городского округа Тольятти</t>
  </si>
  <si>
    <t>Осуществление мероприятий (проверок), направленных на выявление нарушений, связанных с несоблюдением муниципальными служащими органов местного самоуправления обязанностей, ограничений, запретов, требований к служебному поведению, принятию мер по урегулированию конфликта интересов, установленных в целях противодействия коррупции</t>
  </si>
  <si>
    <t>Реализация мер по предупреждению проявлений коррупции при осуществлении закупок товаров, работ услуг для обеспечения муниципальных нужд</t>
  </si>
  <si>
    <t>Размещение информации о работе органа местного самоуправления в сфере противодействия коррупции на официальных порталах органов местного самоуправления городского округа Тольятти</t>
  </si>
  <si>
    <t>ежегодно, в течение 14 раб чих дней со дня истечения срока, установленного для подачи сведений</t>
  </si>
  <si>
    <t>Не реже 1 раза в квартал</t>
  </si>
  <si>
    <t xml:space="preserve">УМСиКП (ГРБС: ОУ)             </t>
  </si>
  <si>
    <t xml:space="preserve">Информирование населения о работе телефона "Горячей линии" по  фактам коррупционых проявлений со стороны работников администрации городского округа Тольятти </t>
  </si>
  <si>
    <t>2022-2026г.г.</t>
  </si>
  <si>
    <t>План на 2022 год</t>
  </si>
  <si>
    <t>План на 2023 год</t>
  </si>
  <si>
    <t>План на 2024 год</t>
  </si>
  <si>
    <t>План на 2025 год</t>
  </si>
  <si>
    <t>План на 2026 год</t>
  </si>
  <si>
    <t>Рассмотрение обращений и жалоб физических, юридических лиц, индивидуальных предпринимателей и органов власти, содержащих факты коррупционных нарушений со стороны работников органов местного самоуправления городского округа Тольятти и принятие соответствующих мер</t>
  </si>
  <si>
    <t>Проведение ежегодного анонимного анкетирования муниципальных служащих органов местного самоуправления городского округа Тольятти по вопросам их отношения к мерам по противодействию коррупции</t>
  </si>
  <si>
    <t>УМСиКП              Дума                   КСП</t>
  </si>
  <si>
    <t>Показатели (индикаторы) муниципальной программы «Противодействие коррупции 
в городском округе Тольятти на 2022-2026 годы»</t>
  </si>
  <si>
    <t>Приложение №2
к  муниципальной программе «Противодействие коррупции 
в городском округе Тольяттии на 2022-2026 годы»</t>
  </si>
  <si>
    <t>2022 г.</t>
  </si>
  <si>
    <t>2023 г.</t>
  </si>
  <si>
    <t>2024 г.</t>
  </si>
  <si>
    <t>2025 г.</t>
  </si>
  <si>
    <t>2026 г.</t>
  </si>
  <si>
    <t xml:space="preserve">Количество заслушенных докладов членов комиссии и приглашенных лиц </t>
  </si>
  <si>
    <t>Не менее 2</t>
  </si>
  <si>
    <t xml:space="preserve"> 1.7.</t>
  </si>
  <si>
    <t>Задача 2. Профилактика коррупционных нарушений на муниципальной службе и в подведомственных администрации городского округа Тольятти учреждениях и предприятиях</t>
  </si>
  <si>
    <t xml:space="preserve">Доля проведенных проверок (анализа информации) по сведениям, предоставленным лицами, претендующими на замещение должности муниципальной службы от общего числа таких лиц </t>
  </si>
  <si>
    <t>Доля рассмотренных обращений и жалоб от общего числа поступивших</t>
  </si>
  <si>
    <t>Количество размещенных объявлений и других материалов с информацией о работе телефона "Горячей линии" по вопросам противодействия коррупции</t>
  </si>
  <si>
    <t>10                и более</t>
  </si>
  <si>
    <t>10                  и более</t>
  </si>
  <si>
    <t>10                   и более</t>
  </si>
  <si>
    <t>Информирование населения о работе телефона "Горячей линии" по фактам коррупционных проявлений со стороны работников администрации городского округа Тольятти</t>
  </si>
  <si>
    <t>Количество цветных информационных буклетов, листовок  формата А4</t>
  </si>
  <si>
    <t xml:space="preserve">Доля муниципальных служащих органов местного самоуправления городского округа Тольятти, принявших участие в анкетировании, от общего числа муниципальных служащих органов местного самоуправления городского округа Тольятти </t>
  </si>
  <si>
    <t>Доля рассмотренных на заседании Комиссии вопросов и принятых по итогам заседания решений от общего числа поступивших вопросов</t>
  </si>
  <si>
    <t xml:space="preserve">Информирование населения об организации проведения независимой антикоррупционной экспертизы нормативных правовых актов и их проектов путем размещения объявлений на официальных порталах органов местного самоуправления городского округа Тольятти, в газете «Городские ведомости» </t>
  </si>
  <si>
    <t>Размещение муниципальных нормативных правовых актов по вопросам предоставления муниципальных услуг на официальном портале администрации городского округа Тольятти, а также их опубликования в газете "Городские ведомости"</t>
  </si>
  <si>
    <t xml:space="preserve">Проверка сведений, предоставленных лицами, претендующими на замещение должностей муниципальной службы, с целью устранения препятствий поступления на муниципальную службу, а также проведение с указанными лицами разъяснительной работы о соблюдении норм законодательства о муниципальной службе и законодательства в сфере противодействия коррупции </t>
  </si>
  <si>
    <t>Доля проведенных проверок по фактам предоставления муниципалными служащими неполных/недостоверных сведений из общего числа нарушений, выявленных в ходе анализа, а также в связи с поступлением информации из органов прокуратуры и иных оранов</t>
  </si>
  <si>
    <t>Организация  проведения проверок и анализ на коррупционность результатов осуществления закупок, товаров, работ, услуг для муниципальных нужд</t>
  </si>
  <si>
    <t xml:space="preserve">Проведение мониторинга заключенных муниципальных контрактов на предмет выявления афиллированности муниципальных служащих органов местного самоуправления городского округа Тольятти,  участвующих в деятельности по осуществлению закупок, коммерческим структурам </t>
  </si>
  <si>
    <t>Количество проведенных мероприятий по мониторингу</t>
  </si>
  <si>
    <t>3.2.</t>
  </si>
  <si>
    <t>Не менее 10</t>
  </si>
  <si>
    <t>Не менее   10</t>
  </si>
  <si>
    <t>Не менее  10</t>
  </si>
  <si>
    <t>Количество мероприятий, направленных на снижение административных барьеров при получении услуги заявителем</t>
  </si>
  <si>
    <t>УМСиКП             ДФ                           Дума                              КСП</t>
  </si>
  <si>
    <t>УМСиКП             ДФ                              Дума                              КСП</t>
  </si>
  <si>
    <t>Доля муниципальных служащих, в отношении которых проведены мероприятия (проверки) от общего числа муниципальных служащих органов местного самоуправления</t>
  </si>
  <si>
    <t>Задача 3. Реализация мер по предупреждению проявлений коррупции при осуществлении закупок товаров, работ, услуг для обеспечения муниципальных нужд</t>
  </si>
  <si>
    <t>Размещение в установленном порядке сведений о доходах, расходах, об имуществе и обязательствах имущественного характера, предоставленных муниципальными служащими органов местного самоуправления, лицами, замещающими муниципальные должности, а также руководителями подведомственных учреждений, на официцальных порталах органов местного самоуправления городского округа Тольятти</t>
  </si>
  <si>
    <t>Организация работы Комиссий при органах местного самоуправления городского округа Тольятти по соблюдению требований к служебному поведению муниципальных служащих и лиц, замещающих муниципальные должности и урегулированию конфликта интересов</t>
  </si>
  <si>
    <t>2.7.</t>
  </si>
  <si>
    <t>Проведение анкетирования лиц, замещающих должности выборного должностного лица местного самоуправления, председателя представительного органа местного самоуправления и должности муниципальной службы в органах местного самоуправления городского округа Тольятти, по сведениям об их родственниках и свойственниках в целях предотвращения и урегулирования конфликта интересов.</t>
  </si>
  <si>
    <t>УМСиКП             Дума             КСП</t>
  </si>
  <si>
    <t>УМСиКП - Управление муниципальной службы и кадровой политики администрации городского округа Тольятти</t>
  </si>
  <si>
    <t>ПД - Правовой департамент администрации городского округа Тольятти</t>
  </si>
  <si>
    <t>КРО - Контрольно-ревизионный отдел администрации городского округа Тольятти</t>
  </si>
  <si>
    <t xml:space="preserve"> Оргуправление  и                         иные органы администрации                                                             </t>
  </si>
  <si>
    <t>ДФ - департамент финансов администрации городского округа Тольятти (ОАЮЛ)</t>
  </si>
  <si>
    <t xml:space="preserve">ДИТиС - департамент информационных технологий и связи администрации городского округа Тольятти </t>
  </si>
  <si>
    <t>Приложение № 1
к  муниципальной программе «Противодействие коррупции 
в городском округе Тольяттии на 2022-2026 годы»</t>
  </si>
  <si>
    <t>Количество проведенных индивидуальных консультаций</t>
  </si>
  <si>
    <t>Количество проведенных обучающих семинаров</t>
  </si>
  <si>
    <t>Количество направленных информационных материалов</t>
  </si>
  <si>
    <t>Доля лиц, замещающих должности выборного должностного лица местного самоуправления, председателя представительного  органа местного самоуправления и должности муниципальной службы в органах местного самоуправления городского округа Тольятти, от общего количества лиц, замещающих указанные должности, в отношении которых проведено анкетирование по сведениям об их родственниках и свойственниках</t>
  </si>
  <si>
    <t xml:space="preserve">Доля проанализированных и промониторенных муниципальных услуг, а также услуг предоставляемых администрацией в рамках осуществления отдельных государственных полномочий, не переданных органам местного самоуправления в установленном законом порядке, от их общего числа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</si>
</sst>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[$-FC19]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18"/>
      <name val="Calibri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4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4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justify" vertical="top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16" fontId="2" fillId="0" borderId="13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justify"/>
    </xf>
    <xf numFmtId="0" fontId="14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horizontal="justify" vertical="top" wrapText="1"/>
    </xf>
    <xf numFmtId="0" fontId="0" fillId="0" borderId="14" xfId="0" applyBorder="1" applyAlignment="1">
      <alignment/>
    </xf>
    <xf numFmtId="16" fontId="18" fillId="0" borderId="10" xfId="0" applyNumberFormat="1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18" fillId="0" borderId="11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top" wrapText="1"/>
    </xf>
    <xf numFmtId="0" fontId="21" fillId="0" borderId="10" xfId="0" applyFont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1" fillId="0" borderId="12" xfId="0" applyFont="1" applyBorder="1" applyAlignment="1">
      <alignment vertical="top" wrapText="1"/>
    </xf>
    <xf numFmtId="0" fontId="9" fillId="0" borderId="14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16" fontId="5" fillId="0" borderId="13" xfId="0" applyNumberFormat="1" applyFont="1" applyFill="1" applyBorder="1" applyAlignment="1">
      <alignment horizontal="left" vertical="top" wrapText="1"/>
    </xf>
    <xf numFmtId="9" fontId="18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top" wrapText="1"/>
    </xf>
    <xf numFmtId="16" fontId="18" fillId="0" borderId="11" xfId="0" applyNumberFormat="1" applyFont="1" applyBorder="1" applyAlignment="1">
      <alignment horizontal="left" vertical="top" wrapText="1"/>
    </xf>
    <xf numFmtId="0" fontId="0" fillId="0" borderId="15" xfId="0" applyBorder="1" applyAlignment="1">
      <alignment/>
    </xf>
    <xf numFmtId="16" fontId="22" fillId="0" borderId="10" xfId="0" applyNumberFormat="1" applyFont="1" applyBorder="1" applyAlignment="1">
      <alignment horizontal="left" vertical="top" wrapText="1"/>
    </xf>
    <xf numFmtId="9" fontId="2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center" vertical="top" wrapText="1"/>
    </xf>
    <xf numFmtId="0" fontId="1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16" fontId="18" fillId="0" borderId="16" xfId="0" applyNumberFormat="1" applyFont="1" applyFill="1" applyBorder="1" applyAlignment="1">
      <alignment horizontal="left" vertical="top" wrapText="1"/>
    </xf>
    <xf numFmtId="0" fontId="63" fillId="0" borderId="10" xfId="0" applyFont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textRotation="90" wrapText="1"/>
    </xf>
    <xf numFmtId="4" fontId="2" fillId="0" borderId="11" xfId="0" applyNumberFormat="1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/>
    </xf>
    <xf numFmtId="0" fontId="0" fillId="0" borderId="16" xfId="0" applyBorder="1" applyAlignment="1">
      <alignment vertical="center" textRotation="90"/>
    </xf>
    <xf numFmtId="0" fontId="0" fillId="0" borderId="11" xfId="0" applyBorder="1" applyAlignment="1">
      <alignment vertical="center" textRotation="90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4" fontId="6" fillId="0" borderId="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6" fontId="18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16" fontId="18" fillId="0" borderId="13" xfId="0" applyNumberFormat="1" applyFont="1" applyBorder="1" applyAlignment="1">
      <alignment horizontal="left" vertical="top" wrapText="1"/>
    </xf>
    <xf numFmtId="16" fontId="18" fillId="0" borderId="16" xfId="0" applyNumberFormat="1" applyFont="1" applyBorder="1" applyAlignment="1">
      <alignment horizontal="left" vertical="top" wrapText="1"/>
    </xf>
    <xf numFmtId="16" fontId="18" fillId="0" borderId="11" xfId="0" applyNumberFormat="1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19" fillId="0" borderId="12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18" fillId="0" borderId="13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2"/>
  <sheetViews>
    <sheetView zoomScale="59" zoomScaleNormal="59" zoomScaleSheetLayoutView="70" zoomScalePageLayoutView="0" workbookViewId="0" topLeftCell="A2">
      <pane xSplit="1" ySplit="7" topLeftCell="B4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B41" sqref="B41"/>
    </sheetView>
  </sheetViews>
  <sheetFormatPr defaultColWidth="9.140625" defaultRowHeight="15"/>
  <cols>
    <col min="1" max="1" width="7.8515625" style="11" customWidth="1"/>
    <col min="2" max="2" width="34.00390625" style="7" customWidth="1"/>
    <col min="3" max="3" width="12.7109375" style="7" customWidth="1"/>
    <col min="4" max="4" width="8.57421875" style="12" customWidth="1"/>
    <col min="5" max="5" width="6.7109375" style="13" customWidth="1"/>
    <col min="6" max="6" width="7.140625" style="13" customWidth="1"/>
    <col min="7" max="9" width="6.28125" style="13" customWidth="1"/>
    <col min="10" max="10" width="7.00390625" style="13" customWidth="1"/>
    <col min="11" max="11" width="7.140625" style="13" customWidth="1"/>
    <col min="12" max="14" width="7.00390625" style="13" customWidth="1"/>
    <col min="15" max="15" width="6.57421875" style="7" customWidth="1"/>
    <col min="16" max="16" width="7.28125" style="7" customWidth="1"/>
    <col min="17" max="19" width="6.7109375" style="7" customWidth="1"/>
    <col min="20" max="20" width="6.8515625" style="13" customWidth="1"/>
    <col min="21" max="21" width="6.28125" style="13" customWidth="1"/>
    <col min="22" max="22" width="6.8515625" style="13" customWidth="1"/>
    <col min="23" max="24" width="6.57421875" style="13" customWidth="1"/>
    <col min="25" max="25" width="6.421875" style="13" customWidth="1"/>
    <col min="26" max="26" width="6.7109375" style="13" customWidth="1"/>
    <col min="27" max="28" width="5.8515625" style="13" customWidth="1"/>
    <col min="29" max="29" width="5.7109375" style="13" customWidth="1"/>
    <col min="30" max="30" width="13.00390625" style="7" hidden="1" customWidth="1"/>
    <col min="31" max="31" width="12.8515625" style="7" hidden="1" customWidth="1"/>
    <col min="32" max="34" width="6.28125" style="7" hidden="1" customWidth="1"/>
    <col min="35" max="35" width="14.57421875" style="7" hidden="1" customWidth="1"/>
    <col min="36" max="36" width="8.28125" style="7" customWidth="1"/>
    <col min="37" max="16384" width="9.140625" style="7" customWidth="1"/>
  </cols>
  <sheetData>
    <row r="1" spans="11:35" ht="18" customHeight="1">
      <c r="K1" s="132"/>
      <c r="L1" s="132"/>
      <c r="M1" s="132"/>
      <c r="N1" s="132"/>
      <c r="O1" s="10"/>
      <c r="P1" s="133" t="s">
        <v>25</v>
      </c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</row>
    <row r="2" spans="2:35" ht="63.75" customHeight="1">
      <c r="B2" s="14"/>
      <c r="E2" s="25"/>
      <c r="F2" s="25"/>
      <c r="G2" s="25"/>
      <c r="H2" s="25"/>
      <c r="I2" s="25"/>
      <c r="K2" s="24"/>
      <c r="L2" s="24"/>
      <c r="M2" s="24"/>
      <c r="N2" s="24"/>
      <c r="O2" s="137" t="s">
        <v>189</v>
      </c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</row>
    <row r="3" spans="1:37" ht="49.5" customHeight="1">
      <c r="A3" s="119" t="s">
        <v>114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1"/>
      <c r="AK3" s="61"/>
    </row>
    <row r="4" spans="1:37" ht="15.75" customHeight="1">
      <c r="A4" s="144" t="s">
        <v>45</v>
      </c>
      <c r="B4" s="141" t="s">
        <v>29</v>
      </c>
      <c r="C4" s="141" t="s">
        <v>30</v>
      </c>
      <c r="D4" s="129" t="s">
        <v>48</v>
      </c>
      <c r="E4" s="134" t="s">
        <v>93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16" t="s">
        <v>73</v>
      </c>
      <c r="AK4" s="61"/>
    </row>
    <row r="5" spans="1:37" ht="15.75" customHeight="1">
      <c r="A5" s="145"/>
      <c r="B5" s="142"/>
      <c r="C5" s="142"/>
      <c r="D5" s="130"/>
      <c r="E5" s="134" t="s">
        <v>133</v>
      </c>
      <c r="F5" s="135"/>
      <c r="G5" s="135"/>
      <c r="H5" s="135"/>
      <c r="I5" s="136"/>
      <c r="J5" s="134" t="s">
        <v>134</v>
      </c>
      <c r="K5" s="135"/>
      <c r="L5" s="135"/>
      <c r="M5" s="135"/>
      <c r="N5" s="136"/>
      <c r="O5" s="134" t="s">
        <v>135</v>
      </c>
      <c r="P5" s="135"/>
      <c r="Q5" s="135"/>
      <c r="R5" s="135"/>
      <c r="S5" s="136"/>
      <c r="T5" s="134" t="s">
        <v>136</v>
      </c>
      <c r="U5" s="135"/>
      <c r="V5" s="135"/>
      <c r="W5" s="135"/>
      <c r="X5" s="136"/>
      <c r="Y5" s="134" t="s">
        <v>137</v>
      </c>
      <c r="Z5" s="135"/>
      <c r="AA5" s="135"/>
      <c r="AB5" s="135"/>
      <c r="AC5" s="136"/>
      <c r="AD5" s="62"/>
      <c r="AE5" s="62"/>
      <c r="AF5" s="62"/>
      <c r="AG5" s="62"/>
      <c r="AH5" s="62"/>
      <c r="AI5" s="62"/>
      <c r="AJ5" s="117"/>
      <c r="AK5" s="61"/>
    </row>
    <row r="6" spans="1:37" ht="15.75" customHeight="1">
      <c r="A6" s="145"/>
      <c r="B6" s="142"/>
      <c r="C6" s="142"/>
      <c r="D6" s="130"/>
      <c r="E6" s="111" t="s">
        <v>46</v>
      </c>
      <c r="F6" s="111" t="s">
        <v>26</v>
      </c>
      <c r="G6" s="111" t="s">
        <v>28</v>
      </c>
      <c r="H6" s="111" t="s">
        <v>31</v>
      </c>
      <c r="I6" s="111" t="s">
        <v>27</v>
      </c>
      <c r="J6" s="111" t="s">
        <v>46</v>
      </c>
      <c r="K6" s="111" t="s">
        <v>26</v>
      </c>
      <c r="L6" s="111" t="s">
        <v>28</v>
      </c>
      <c r="M6" s="111" t="s">
        <v>31</v>
      </c>
      <c r="N6" s="111" t="s">
        <v>27</v>
      </c>
      <c r="O6" s="111" t="s">
        <v>46</v>
      </c>
      <c r="P6" s="111" t="s">
        <v>26</v>
      </c>
      <c r="Q6" s="111" t="s">
        <v>28</v>
      </c>
      <c r="R6" s="111" t="s">
        <v>31</v>
      </c>
      <c r="S6" s="111" t="s">
        <v>27</v>
      </c>
      <c r="T6" s="111" t="s">
        <v>46</v>
      </c>
      <c r="U6" s="111" t="s">
        <v>26</v>
      </c>
      <c r="V6" s="111" t="s">
        <v>28</v>
      </c>
      <c r="W6" s="111" t="s">
        <v>31</v>
      </c>
      <c r="X6" s="111" t="s">
        <v>27</v>
      </c>
      <c r="Y6" s="111" t="s">
        <v>46</v>
      </c>
      <c r="Z6" s="111" t="s">
        <v>26</v>
      </c>
      <c r="AA6" s="111" t="s">
        <v>28</v>
      </c>
      <c r="AB6" s="111" t="s">
        <v>31</v>
      </c>
      <c r="AC6" s="111" t="s">
        <v>27</v>
      </c>
      <c r="AD6" s="62"/>
      <c r="AE6" s="62"/>
      <c r="AF6" s="62"/>
      <c r="AG6" s="62"/>
      <c r="AH6" s="62"/>
      <c r="AI6" s="62"/>
      <c r="AJ6" s="117"/>
      <c r="AK6" s="61"/>
    </row>
    <row r="7" spans="1:37" ht="103.5" customHeight="1">
      <c r="A7" s="146"/>
      <c r="B7" s="143"/>
      <c r="C7" s="143"/>
      <c r="D7" s="131"/>
      <c r="E7" s="112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12"/>
      <c r="W7" s="112"/>
      <c r="X7" s="112"/>
      <c r="Y7" s="128"/>
      <c r="Z7" s="112"/>
      <c r="AA7" s="128"/>
      <c r="AB7" s="128"/>
      <c r="AC7" s="128"/>
      <c r="AD7" s="62"/>
      <c r="AE7" s="62"/>
      <c r="AF7" s="62"/>
      <c r="AG7" s="62"/>
      <c r="AH7" s="62"/>
      <c r="AI7" s="62"/>
      <c r="AJ7" s="118"/>
      <c r="AK7" s="61"/>
    </row>
    <row r="8" spans="1:37" ht="21.75" customHeight="1">
      <c r="A8" s="15" t="s">
        <v>6</v>
      </c>
      <c r="B8" s="16">
        <v>2</v>
      </c>
      <c r="C8" s="16">
        <v>3</v>
      </c>
      <c r="D8" s="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J8" s="16">
        <v>30</v>
      </c>
      <c r="AK8" s="61"/>
    </row>
    <row r="9" spans="1:37" s="18" customFormat="1" ht="42" customHeight="1">
      <c r="A9" s="17"/>
      <c r="B9" s="122" t="s">
        <v>71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4"/>
      <c r="AK9" s="60"/>
    </row>
    <row r="10" spans="1:35" s="18" customFormat="1" ht="15.75" customHeight="1" hidden="1">
      <c r="A10" s="17"/>
      <c r="B10" s="19" t="s">
        <v>52</v>
      </c>
      <c r="C10" s="147" t="s">
        <v>49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</row>
    <row r="11" spans="1:35" ht="114.75" customHeight="1" hidden="1">
      <c r="A11" s="20" t="s">
        <v>54</v>
      </c>
      <c r="B11" s="4" t="s">
        <v>10</v>
      </c>
      <c r="C11" s="4" t="s">
        <v>7</v>
      </c>
      <c r="D11" s="6" t="s">
        <v>47</v>
      </c>
      <c r="E11" s="1">
        <f>SUM(F11:I11)</f>
        <v>0</v>
      </c>
      <c r="F11" s="1"/>
      <c r="G11" s="1">
        <v>0</v>
      </c>
      <c r="H11" s="1"/>
      <c r="I11" s="1">
        <v>0</v>
      </c>
      <c r="J11" s="2">
        <f>SUM(K11:N11)</f>
        <v>0</v>
      </c>
      <c r="K11" s="1"/>
      <c r="L11" s="2">
        <v>0</v>
      </c>
      <c r="M11" s="2"/>
      <c r="N11" s="2">
        <v>0</v>
      </c>
      <c r="O11" s="2">
        <f>SUM(P11:S11)</f>
        <v>0</v>
      </c>
      <c r="P11" s="1"/>
      <c r="Q11" s="2">
        <v>0</v>
      </c>
      <c r="R11" s="2"/>
      <c r="S11" s="2">
        <v>0</v>
      </c>
      <c r="T11" s="1">
        <f>SUM(U11:X11)</f>
        <v>0</v>
      </c>
      <c r="U11" s="1"/>
      <c r="V11" s="1">
        <v>0</v>
      </c>
      <c r="W11" s="1"/>
      <c r="X11" s="1">
        <v>0</v>
      </c>
      <c r="Y11" s="2">
        <f>SUM(Z11:AC11)</f>
        <v>0</v>
      </c>
      <c r="Z11" s="1"/>
      <c r="AA11" s="2">
        <v>0</v>
      </c>
      <c r="AB11" s="2"/>
      <c r="AC11" s="2">
        <v>0</v>
      </c>
      <c r="AD11" s="2">
        <f>SUM(AE11:AH11)</f>
        <v>0</v>
      </c>
      <c r="AE11" s="1"/>
      <c r="AF11" s="2">
        <v>0</v>
      </c>
      <c r="AG11" s="2"/>
      <c r="AH11" s="2">
        <v>0</v>
      </c>
      <c r="AI11" s="3">
        <f>E11+J11+O11</f>
        <v>0</v>
      </c>
    </row>
    <row r="12" spans="1:35" s="18" customFormat="1" ht="22.5" customHeight="1" hidden="1">
      <c r="A12" s="138" t="s">
        <v>58</v>
      </c>
      <c r="B12" s="139"/>
      <c r="C12" s="139"/>
      <c r="D12" s="140"/>
      <c r="E12" s="21">
        <f>E11</f>
        <v>0</v>
      </c>
      <c r="F12" s="21">
        <f>F11</f>
        <v>0</v>
      </c>
      <c r="G12" s="21">
        <f>G11</f>
        <v>0</v>
      </c>
      <c r="H12" s="21"/>
      <c r="I12" s="21">
        <f>I11</f>
        <v>0</v>
      </c>
      <c r="J12" s="21">
        <f>J11</f>
        <v>0</v>
      </c>
      <c r="K12" s="21">
        <f>K11</f>
        <v>0</v>
      </c>
      <c r="L12" s="21">
        <f>L11</f>
        <v>0</v>
      </c>
      <c r="M12" s="21"/>
      <c r="N12" s="21">
        <f>N11</f>
        <v>0</v>
      </c>
      <c r="O12" s="21">
        <f>O11</f>
        <v>0</v>
      </c>
      <c r="P12" s="21">
        <f>P11</f>
        <v>0</v>
      </c>
      <c r="Q12" s="21">
        <f>Q11</f>
        <v>0</v>
      </c>
      <c r="R12" s="21"/>
      <c r="S12" s="21">
        <f>S11</f>
        <v>0</v>
      </c>
      <c r="T12" s="21">
        <f>T11</f>
        <v>0</v>
      </c>
      <c r="U12" s="21">
        <f>U11</f>
        <v>0</v>
      </c>
      <c r="V12" s="21">
        <f>V11</f>
        <v>0</v>
      </c>
      <c r="W12" s="21"/>
      <c r="X12" s="21">
        <f>X11</f>
        <v>0</v>
      </c>
      <c r="Y12" s="21">
        <f>Y11</f>
        <v>0</v>
      </c>
      <c r="Z12" s="21">
        <f>Z11</f>
        <v>0</v>
      </c>
      <c r="AA12" s="21">
        <f>AA11</f>
        <v>0</v>
      </c>
      <c r="AB12" s="21"/>
      <c r="AC12" s="21">
        <f>AC11</f>
        <v>0</v>
      </c>
      <c r="AD12" s="21">
        <f>AD11</f>
        <v>0</v>
      </c>
      <c r="AE12" s="21">
        <f>AE11</f>
        <v>0</v>
      </c>
      <c r="AF12" s="21">
        <f>AF11</f>
        <v>0</v>
      </c>
      <c r="AG12" s="21"/>
      <c r="AH12" s="21">
        <f>AH11</f>
        <v>0</v>
      </c>
      <c r="AI12" s="21">
        <f>AI11</f>
        <v>0</v>
      </c>
    </row>
    <row r="13" spans="1:35" s="18" customFormat="1" ht="15.75" customHeight="1" hidden="1">
      <c r="A13" s="17"/>
      <c r="B13" s="19" t="s">
        <v>53</v>
      </c>
      <c r="C13" s="13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40"/>
    </row>
    <row r="14" spans="1:35" ht="162" customHeight="1" hidden="1">
      <c r="A14" s="20" t="s">
        <v>56</v>
      </c>
      <c r="B14" s="6"/>
      <c r="C14" s="6"/>
      <c r="D14" s="6" t="s">
        <v>47</v>
      </c>
      <c r="E14" s="1">
        <f>SUM(F14:I14)</f>
        <v>0</v>
      </c>
      <c r="F14" s="1"/>
      <c r="G14" s="1">
        <v>0</v>
      </c>
      <c r="H14" s="1"/>
      <c r="I14" s="1">
        <v>0</v>
      </c>
      <c r="J14" s="2">
        <f>SUM(K14:N14)</f>
        <v>0</v>
      </c>
      <c r="K14" s="2"/>
      <c r="L14" s="2">
        <v>0</v>
      </c>
      <c r="M14" s="2"/>
      <c r="N14" s="2">
        <v>0</v>
      </c>
      <c r="O14" s="2">
        <f>SUM(P14:S14)</f>
        <v>0</v>
      </c>
      <c r="P14" s="2"/>
      <c r="Q14" s="2">
        <v>0</v>
      </c>
      <c r="R14" s="2"/>
      <c r="S14" s="2">
        <v>0</v>
      </c>
      <c r="T14" s="1">
        <f>SUM(U14:X14)</f>
        <v>0</v>
      </c>
      <c r="U14" s="1"/>
      <c r="V14" s="1">
        <v>0</v>
      </c>
      <c r="W14" s="1"/>
      <c r="X14" s="1">
        <v>0</v>
      </c>
      <c r="Y14" s="2">
        <f>SUM(Z14:AC14)</f>
        <v>0</v>
      </c>
      <c r="Z14" s="2"/>
      <c r="AA14" s="2">
        <v>0</v>
      </c>
      <c r="AB14" s="2"/>
      <c r="AC14" s="2">
        <v>0</v>
      </c>
      <c r="AD14" s="2">
        <f>SUM(AE14:AH14)</f>
        <v>0</v>
      </c>
      <c r="AE14" s="2"/>
      <c r="AF14" s="2">
        <v>0</v>
      </c>
      <c r="AG14" s="2"/>
      <c r="AH14" s="2">
        <v>0</v>
      </c>
      <c r="AI14" s="3">
        <f>E14+J14+O14</f>
        <v>0</v>
      </c>
    </row>
    <row r="15" spans="1:35" s="18" customFormat="1" ht="22.5" customHeight="1" hidden="1">
      <c r="A15" s="138" t="s">
        <v>59</v>
      </c>
      <c r="B15" s="139"/>
      <c r="C15" s="139"/>
      <c r="D15" s="140"/>
      <c r="E15" s="21">
        <f>E14</f>
        <v>0</v>
      </c>
      <c r="F15" s="21">
        <f>F14</f>
        <v>0</v>
      </c>
      <c r="G15" s="21">
        <f>G14</f>
        <v>0</v>
      </c>
      <c r="H15" s="21"/>
      <c r="I15" s="21">
        <f>I14</f>
        <v>0</v>
      </c>
      <c r="J15" s="21">
        <f>J14</f>
        <v>0</v>
      </c>
      <c r="K15" s="21">
        <f>K14</f>
        <v>0</v>
      </c>
      <c r="L15" s="21">
        <f>L14</f>
        <v>0</v>
      </c>
      <c r="M15" s="21"/>
      <c r="N15" s="21">
        <f>N14</f>
        <v>0</v>
      </c>
      <c r="O15" s="21">
        <f>O14</f>
        <v>0</v>
      </c>
      <c r="P15" s="21">
        <f>P14</f>
        <v>0</v>
      </c>
      <c r="Q15" s="21">
        <f>Q14</f>
        <v>0</v>
      </c>
      <c r="R15" s="21"/>
      <c r="S15" s="21">
        <f>S14</f>
        <v>0</v>
      </c>
      <c r="T15" s="21">
        <f>T14</f>
        <v>0</v>
      </c>
      <c r="U15" s="21">
        <f>U14</f>
        <v>0</v>
      </c>
      <c r="V15" s="21">
        <f>V14</f>
        <v>0</v>
      </c>
      <c r="W15" s="21"/>
      <c r="X15" s="21">
        <f>X14</f>
        <v>0</v>
      </c>
      <c r="Y15" s="21">
        <f>Y14</f>
        <v>0</v>
      </c>
      <c r="Z15" s="21">
        <f>Z14</f>
        <v>0</v>
      </c>
      <c r="AA15" s="21">
        <f>AA14</f>
        <v>0</v>
      </c>
      <c r="AB15" s="21"/>
      <c r="AC15" s="21">
        <f>AC14</f>
        <v>0</v>
      </c>
      <c r="AD15" s="21">
        <f>AD14</f>
        <v>0</v>
      </c>
      <c r="AE15" s="21">
        <f>AE14</f>
        <v>0</v>
      </c>
      <c r="AF15" s="21">
        <f>AF14</f>
        <v>0</v>
      </c>
      <c r="AG15" s="21"/>
      <c r="AH15" s="21">
        <f>AH14</f>
        <v>0</v>
      </c>
      <c r="AI15" s="21">
        <f>AI14</f>
        <v>0</v>
      </c>
    </row>
    <row r="16" spans="1:37" s="10" customFormat="1" ht="36.75" customHeight="1">
      <c r="A16" s="22"/>
      <c r="B16" s="63" t="s">
        <v>13</v>
      </c>
      <c r="C16" s="125" t="s">
        <v>102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6"/>
      <c r="AK16" s="58"/>
    </row>
    <row r="17" spans="1:37" ht="73.5" customHeight="1">
      <c r="A17" s="68" t="s">
        <v>54</v>
      </c>
      <c r="B17" s="51" t="s">
        <v>118</v>
      </c>
      <c r="C17" s="53" t="s">
        <v>95</v>
      </c>
      <c r="D17" s="72" t="s">
        <v>115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8">
        <v>0</v>
      </c>
      <c r="AD17" s="38">
        <f>SUM(AE17:AH17)</f>
        <v>108241</v>
      </c>
      <c r="AE17" s="37">
        <v>108241</v>
      </c>
      <c r="AF17" s="38"/>
      <c r="AG17" s="38"/>
      <c r="AH17" s="38">
        <v>0</v>
      </c>
      <c r="AI17" s="38">
        <f>E17+J17+O17+T17+Y17+AD17</f>
        <v>108241</v>
      </c>
      <c r="AJ17" s="38">
        <v>0</v>
      </c>
      <c r="AK17" s="61"/>
    </row>
    <row r="18" spans="1:37" ht="90.75" customHeight="1">
      <c r="A18" s="68" t="s">
        <v>14</v>
      </c>
      <c r="B18" s="51" t="s">
        <v>103</v>
      </c>
      <c r="C18" s="52" t="s">
        <v>116</v>
      </c>
      <c r="D18" s="72" t="s">
        <v>115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8">
        <v>0</v>
      </c>
      <c r="AD18" s="38">
        <f>SUM(AE18:AH18)</f>
        <v>64721</v>
      </c>
      <c r="AE18" s="37">
        <v>64721</v>
      </c>
      <c r="AF18" s="38">
        <v>0</v>
      </c>
      <c r="AG18" s="38"/>
      <c r="AH18" s="38">
        <v>0</v>
      </c>
      <c r="AI18" s="38">
        <f>E18+J18+O18+T18+Y18+AD18</f>
        <v>64721</v>
      </c>
      <c r="AJ18" s="38">
        <v>0</v>
      </c>
      <c r="AK18" s="62"/>
    </row>
    <row r="19" spans="1:36" s="10" customFormat="1" ht="123.75" customHeight="1">
      <c r="A19" s="5" t="s">
        <v>15</v>
      </c>
      <c r="B19" s="51" t="s">
        <v>81</v>
      </c>
      <c r="C19" s="52" t="s">
        <v>101</v>
      </c>
      <c r="D19" s="72" t="s">
        <v>115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8">
        <v>0</v>
      </c>
      <c r="AD19" s="57"/>
      <c r="AE19" s="57"/>
      <c r="AF19" s="57"/>
      <c r="AG19" s="57"/>
      <c r="AH19" s="57"/>
      <c r="AI19" s="38"/>
      <c r="AJ19" s="38">
        <v>0</v>
      </c>
    </row>
    <row r="20" spans="1:36" s="10" customFormat="1" ht="35.25" customHeight="1" hidden="1">
      <c r="A20" s="5" t="s">
        <v>17</v>
      </c>
      <c r="B20" s="8" t="s">
        <v>2</v>
      </c>
      <c r="C20" s="52" t="s">
        <v>8</v>
      </c>
      <c r="D20" s="72" t="s">
        <v>50</v>
      </c>
      <c r="E20" s="37">
        <f aca="true" t="shared" si="0" ref="E20:E28">SUM(F20:I20)</f>
        <v>0</v>
      </c>
      <c r="F20" s="37"/>
      <c r="G20" s="37"/>
      <c r="H20" s="37"/>
      <c r="I20" s="37">
        <v>0</v>
      </c>
      <c r="J20" s="38">
        <f aca="true" t="shared" si="1" ref="J20:J28">SUM(K20:N20)</f>
        <v>0</v>
      </c>
      <c r="K20" s="38"/>
      <c r="L20" s="38">
        <v>0</v>
      </c>
      <c r="M20" s="38"/>
      <c r="N20" s="38">
        <v>0</v>
      </c>
      <c r="O20" s="38">
        <f aca="true" t="shared" si="2" ref="O20:O28">SUM(P20:S20)</f>
        <v>0</v>
      </c>
      <c r="P20" s="38">
        <v>0</v>
      </c>
      <c r="Q20" s="38">
        <v>0</v>
      </c>
      <c r="R20" s="38"/>
      <c r="S20" s="38">
        <v>0</v>
      </c>
      <c r="T20" s="37">
        <f aca="true" t="shared" si="3" ref="T20:T28">SUM(U20:X20)</f>
        <v>0</v>
      </c>
      <c r="U20" s="37"/>
      <c r="V20" s="37"/>
      <c r="W20" s="37"/>
      <c r="X20" s="37">
        <v>0</v>
      </c>
      <c r="Y20" s="38">
        <f aca="true" t="shared" si="4" ref="Y20:Y28">SUM(Z20:AC20)</f>
        <v>0</v>
      </c>
      <c r="Z20" s="38"/>
      <c r="AA20" s="38">
        <v>0</v>
      </c>
      <c r="AB20" s="38"/>
      <c r="AC20" s="38">
        <v>0</v>
      </c>
      <c r="AD20" s="38">
        <f aca="true" t="shared" si="5" ref="AD20:AD33">SUM(AE20:AH20)</f>
        <v>0</v>
      </c>
      <c r="AE20" s="38">
        <v>0</v>
      </c>
      <c r="AF20" s="38">
        <v>0</v>
      </c>
      <c r="AG20" s="38"/>
      <c r="AH20" s="38">
        <v>0</v>
      </c>
      <c r="AI20" s="38">
        <f aca="true" t="shared" si="6" ref="AI20:AI28">E20+J20+O20+T20+Y20+AD20</f>
        <v>0</v>
      </c>
      <c r="AJ20" s="38">
        <v>0</v>
      </c>
    </row>
    <row r="21" spans="1:36" s="10" customFormat="1" ht="135.75" customHeight="1" hidden="1">
      <c r="A21" s="5" t="s">
        <v>16</v>
      </c>
      <c r="B21" s="9" t="s">
        <v>60</v>
      </c>
      <c r="C21" s="72" t="s">
        <v>9</v>
      </c>
      <c r="D21" s="72" t="s">
        <v>50</v>
      </c>
      <c r="E21" s="37">
        <f t="shared" si="0"/>
        <v>0</v>
      </c>
      <c r="F21" s="37"/>
      <c r="G21" s="37">
        <v>0</v>
      </c>
      <c r="H21" s="37"/>
      <c r="I21" s="37">
        <v>0</v>
      </c>
      <c r="J21" s="38">
        <f t="shared" si="1"/>
        <v>0</v>
      </c>
      <c r="K21" s="38"/>
      <c r="L21" s="38">
        <v>0</v>
      </c>
      <c r="M21" s="38"/>
      <c r="N21" s="38">
        <v>0</v>
      </c>
      <c r="O21" s="38">
        <f t="shared" si="2"/>
        <v>0</v>
      </c>
      <c r="P21" s="38"/>
      <c r="Q21" s="38">
        <v>0</v>
      </c>
      <c r="R21" s="38"/>
      <c r="S21" s="38">
        <v>0</v>
      </c>
      <c r="T21" s="37">
        <f t="shared" si="3"/>
        <v>0</v>
      </c>
      <c r="U21" s="37"/>
      <c r="V21" s="37">
        <v>0</v>
      </c>
      <c r="W21" s="37"/>
      <c r="X21" s="37">
        <v>0</v>
      </c>
      <c r="Y21" s="38">
        <f t="shared" si="4"/>
        <v>0</v>
      </c>
      <c r="Z21" s="38"/>
      <c r="AA21" s="38">
        <v>0</v>
      </c>
      <c r="AB21" s="38"/>
      <c r="AC21" s="38">
        <v>0</v>
      </c>
      <c r="AD21" s="38">
        <f t="shared" si="5"/>
        <v>0</v>
      </c>
      <c r="AE21" s="38"/>
      <c r="AF21" s="38">
        <v>0</v>
      </c>
      <c r="AG21" s="38"/>
      <c r="AH21" s="38">
        <v>0</v>
      </c>
      <c r="AI21" s="38">
        <f t="shared" si="6"/>
        <v>0</v>
      </c>
      <c r="AJ21" s="38">
        <v>0</v>
      </c>
    </row>
    <row r="22" spans="1:36" s="10" customFormat="1" ht="120" customHeight="1" hidden="1">
      <c r="A22" s="5" t="s">
        <v>16</v>
      </c>
      <c r="B22" s="9" t="s">
        <v>61</v>
      </c>
      <c r="C22" s="72" t="s">
        <v>9</v>
      </c>
      <c r="D22" s="72" t="s">
        <v>50</v>
      </c>
      <c r="E22" s="37">
        <f t="shared" si="0"/>
        <v>0</v>
      </c>
      <c r="F22" s="37"/>
      <c r="G22" s="37">
        <v>0</v>
      </c>
      <c r="H22" s="37"/>
      <c r="I22" s="37">
        <v>0</v>
      </c>
      <c r="J22" s="38">
        <f t="shared" si="1"/>
        <v>0</v>
      </c>
      <c r="K22" s="38"/>
      <c r="L22" s="38">
        <v>0</v>
      </c>
      <c r="M22" s="38"/>
      <c r="N22" s="38">
        <v>0</v>
      </c>
      <c r="O22" s="38">
        <f t="shared" si="2"/>
        <v>0</v>
      </c>
      <c r="P22" s="38">
        <v>0</v>
      </c>
      <c r="Q22" s="38">
        <v>0</v>
      </c>
      <c r="R22" s="38"/>
      <c r="S22" s="38">
        <v>0</v>
      </c>
      <c r="T22" s="37">
        <f t="shared" si="3"/>
        <v>0</v>
      </c>
      <c r="U22" s="37"/>
      <c r="V22" s="37">
        <v>0</v>
      </c>
      <c r="W22" s="37"/>
      <c r="X22" s="37">
        <v>0</v>
      </c>
      <c r="Y22" s="38">
        <f t="shared" si="4"/>
        <v>0</v>
      </c>
      <c r="Z22" s="38"/>
      <c r="AA22" s="38">
        <v>0</v>
      </c>
      <c r="AB22" s="38"/>
      <c r="AC22" s="38">
        <v>0</v>
      </c>
      <c r="AD22" s="38">
        <f t="shared" si="5"/>
        <v>0</v>
      </c>
      <c r="AE22" s="38">
        <v>0</v>
      </c>
      <c r="AF22" s="38">
        <v>0</v>
      </c>
      <c r="AG22" s="38"/>
      <c r="AH22" s="38">
        <v>0</v>
      </c>
      <c r="AI22" s="38">
        <f t="shared" si="6"/>
        <v>0</v>
      </c>
      <c r="AJ22" s="38">
        <v>0</v>
      </c>
    </row>
    <row r="23" spans="1:36" s="10" customFormat="1" ht="141.75" customHeight="1" hidden="1">
      <c r="A23" s="5" t="s">
        <v>16</v>
      </c>
      <c r="B23" s="9" t="s">
        <v>62</v>
      </c>
      <c r="C23" s="72" t="s">
        <v>9</v>
      </c>
      <c r="D23" s="72" t="s">
        <v>50</v>
      </c>
      <c r="E23" s="37">
        <f t="shared" si="0"/>
        <v>0</v>
      </c>
      <c r="F23" s="37"/>
      <c r="G23" s="37">
        <v>0</v>
      </c>
      <c r="H23" s="37"/>
      <c r="I23" s="37">
        <v>0</v>
      </c>
      <c r="J23" s="38">
        <f t="shared" si="1"/>
        <v>0</v>
      </c>
      <c r="K23" s="38"/>
      <c r="L23" s="38">
        <v>0</v>
      </c>
      <c r="M23" s="38"/>
      <c r="N23" s="38">
        <v>0</v>
      </c>
      <c r="O23" s="38">
        <f t="shared" si="2"/>
        <v>0</v>
      </c>
      <c r="P23" s="38"/>
      <c r="Q23" s="38">
        <v>0</v>
      </c>
      <c r="R23" s="38"/>
      <c r="S23" s="38">
        <v>0</v>
      </c>
      <c r="T23" s="37">
        <f t="shared" si="3"/>
        <v>0</v>
      </c>
      <c r="U23" s="37"/>
      <c r="V23" s="37">
        <v>0</v>
      </c>
      <c r="W23" s="37"/>
      <c r="X23" s="37">
        <v>0</v>
      </c>
      <c r="Y23" s="38">
        <f t="shared" si="4"/>
        <v>0</v>
      </c>
      <c r="Z23" s="38"/>
      <c r="AA23" s="38">
        <v>0</v>
      </c>
      <c r="AB23" s="38"/>
      <c r="AC23" s="38">
        <v>0</v>
      </c>
      <c r="AD23" s="38">
        <f t="shared" si="5"/>
        <v>0</v>
      </c>
      <c r="AE23" s="38"/>
      <c r="AF23" s="38">
        <v>0</v>
      </c>
      <c r="AG23" s="38"/>
      <c r="AH23" s="38">
        <v>0</v>
      </c>
      <c r="AI23" s="38">
        <f t="shared" si="6"/>
        <v>0</v>
      </c>
      <c r="AJ23" s="38">
        <v>0</v>
      </c>
    </row>
    <row r="24" spans="1:36" s="10" customFormat="1" ht="168" customHeight="1" hidden="1">
      <c r="A24" s="5" t="s">
        <v>16</v>
      </c>
      <c r="B24" s="9" t="s">
        <v>63</v>
      </c>
      <c r="C24" s="72" t="s">
        <v>9</v>
      </c>
      <c r="D24" s="72" t="s">
        <v>50</v>
      </c>
      <c r="E24" s="37">
        <f t="shared" si="0"/>
        <v>0</v>
      </c>
      <c r="F24" s="37"/>
      <c r="G24" s="37">
        <v>0</v>
      </c>
      <c r="H24" s="37"/>
      <c r="I24" s="37">
        <v>0</v>
      </c>
      <c r="J24" s="38">
        <f t="shared" si="1"/>
        <v>0</v>
      </c>
      <c r="K24" s="38"/>
      <c r="L24" s="38">
        <v>0</v>
      </c>
      <c r="M24" s="38"/>
      <c r="N24" s="38">
        <v>0</v>
      </c>
      <c r="O24" s="38">
        <f t="shared" si="2"/>
        <v>0</v>
      </c>
      <c r="P24" s="38"/>
      <c r="Q24" s="38">
        <v>0</v>
      </c>
      <c r="R24" s="38"/>
      <c r="S24" s="38">
        <v>0</v>
      </c>
      <c r="T24" s="37">
        <f t="shared" si="3"/>
        <v>0</v>
      </c>
      <c r="U24" s="37"/>
      <c r="V24" s="37">
        <v>0</v>
      </c>
      <c r="W24" s="37"/>
      <c r="X24" s="37">
        <v>0</v>
      </c>
      <c r="Y24" s="38">
        <f t="shared" si="4"/>
        <v>0</v>
      </c>
      <c r="Z24" s="38"/>
      <c r="AA24" s="38">
        <v>0</v>
      </c>
      <c r="AB24" s="38"/>
      <c r="AC24" s="38">
        <v>0</v>
      </c>
      <c r="AD24" s="38">
        <f t="shared" si="5"/>
        <v>0</v>
      </c>
      <c r="AE24" s="38"/>
      <c r="AF24" s="38">
        <v>0</v>
      </c>
      <c r="AG24" s="38"/>
      <c r="AH24" s="38">
        <v>0</v>
      </c>
      <c r="AI24" s="38">
        <f t="shared" si="6"/>
        <v>0</v>
      </c>
      <c r="AJ24" s="38">
        <v>0</v>
      </c>
    </row>
    <row r="25" spans="1:36" s="10" customFormat="1" ht="123.75" customHeight="1" hidden="1">
      <c r="A25" s="5" t="s">
        <v>16</v>
      </c>
      <c r="B25" s="9" t="s">
        <v>11</v>
      </c>
      <c r="C25" s="72" t="s">
        <v>9</v>
      </c>
      <c r="D25" s="72" t="s">
        <v>50</v>
      </c>
      <c r="E25" s="37">
        <f t="shared" si="0"/>
        <v>0</v>
      </c>
      <c r="F25" s="37"/>
      <c r="G25" s="37"/>
      <c r="H25" s="37"/>
      <c r="I25" s="37">
        <v>0</v>
      </c>
      <c r="J25" s="38">
        <f t="shared" si="1"/>
        <v>0</v>
      </c>
      <c r="K25" s="38">
        <v>0</v>
      </c>
      <c r="L25" s="38">
        <v>0</v>
      </c>
      <c r="M25" s="38"/>
      <c r="N25" s="38"/>
      <c r="O25" s="38">
        <f t="shared" si="2"/>
        <v>0</v>
      </c>
      <c r="P25" s="38">
        <v>0</v>
      </c>
      <c r="Q25" s="38">
        <v>0</v>
      </c>
      <c r="R25" s="38"/>
      <c r="S25" s="38"/>
      <c r="T25" s="37">
        <f t="shared" si="3"/>
        <v>0</v>
      </c>
      <c r="U25" s="37"/>
      <c r="V25" s="37"/>
      <c r="W25" s="37"/>
      <c r="X25" s="37">
        <v>0</v>
      </c>
      <c r="Y25" s="38">
        <f t="shared" si="4"/>
        <v>0</v>
      </c>
      <c r="Z25" s="38">
        <v>0</v>
      </c>
      <c r="AA25" s="38">
        <v>0</v>
      </c>
      <c r="AB25" s="38"/>
      <c r="AC25" s="38"/>
      <c r="AD25" s="38">
        <f t="shared" si="5"/>
        <v>0</v>
      </c>
      <c r="AE25" s="38">
        <v>0</v>
      </c>
      <c r="AF25" s="38">
        <v>0</v>
      </c>
      <c r="AG25" s="38"/>
      <c r="AH25" s="38"/>
      <c r="AI25" s="38">
        <f t="shared" si="6"/>
        <v>0</v>
      </c>
      <c r="AJ25" s="38"/>
    </row>
    <row r="26" spans="1:36" s="10" customFormat="1" ht="123.75" customHeight="1" hidden="1">
      <c r="A26" s="5" t="s">
        <v>16</v>
      </c>
      <c r="B26" s="9" t="s">
        <v>0</v>
      </c>
      <c r="C26" s="72" t="s">
        <v>9</v>
      </c>
      <c r="D26" s="72" t="s">
        <v>50</v>
      </c>
      <c r="E26" s="37">
        <f t="shared" si="0"/>
        <v>0</v>
      </c>
      <c r="F26" s="37"/>
      <c r="G26" s="37"/>
      <c r="H26" s="37"/>
      <c r="I26" s="37">
        <v>0</v>
      </c>
      <c r="J26" s="38">
        <f t="shared" si="1"/>
        <v>0</v>
      </c>
      <c r="K26" s="38">
        <v>0</v>
      </c>
      <c r="L26" s="38">
        <v>0</v>
      </c>
      <c r="M26" s="38"/>
      <c r="N26" s="38"/>
      <c r="O26" s="38">
        <f t="shared" si="2"/>
        <v>0</v>
      </c>
      <c r="P26" s="38">
        <v>0</v>
      </c>
      <c r="Q26" s="38">
        <v>0</v>
      </c>
      <c r="R26" s="38"/>
      <c r="S26" s="38"/>
      <c r="T26" s="37">
        <f t="shared" si="3"/>
        <v>0</v>
      </c>
      <c r="U26" s="37"/>
      <c r="V26" s="37"/>
      <c r="W26" s="37"/>
      <c r="X26" s="37">
        <v>0</v>
      </c>
      <c r="Y26" s="38">
        <f t="shared" si="4"/>
        <v>0</v>
      </c>
      <c r="Z26" s="38">
        <v>0</v>
      </c>
      <c r="AA26" s="38">
        <v>0</v>
      </c>
      <c r="AB26" s="38"/>
      <c r="AC26" s="38"/>
      <c r="AD26" s="38">
        <f t="shared" si="5"/>
        <v>0</v>
      </c>
      <c r="AE26" s="38">
        <v>0</v>
      </c>
      <c r="AF26" s="38">
        <v>0</v>
      </c>
      <c r="AG26" s="38"/>
      <c r="AH26" s="38"/>
      <c r="AI26" s="38">
        <f t="shared" si="6"/>
        <v>0</v>
      </c>
      <c r="AJ26" s="38"/>
    </row>
    <row r="27" spans="1:36" s="10" customFormat="1" ht="123.75" customHeight="1" hidden="1">
      <c r="A27" s="5" t="s">
        <v>16</v>
      </c>
      <c r="B27" s="9" t="s">
        <v>12</v>
      </c>
      <c r="C27" s="72" t="s">
        <v>9</v>
      </c>
      <c r="D27" s="72" t="s">
        <v>50</v>
      </c>
      <c r="E27" s="37">
        <f t="shared" si="0"/>
        <v>0</v>
      </c>
      <c r="F27" s="37"/>
      <c r="G27" s="37"/>
      <c r="H27" s="37"/>
      <c r="I27" s="37">
        <v>0</v>
      </c>
      <c r="J27" s="38">
        <f t="shared" si="1"/>
        <v>0</v>
      </c>
      <c r="K27" s="38">
        <v>0</v>
      </c>
      <c r="L27" s="38">
        <v>0</v>
      </c>
      <c r="M27" s="38"/>
      <c r="N27" s="38"/>
      <c r="O27" s="38">
        <f t="shared" si="2"/>
        <v>0</v>
      </c>
      <c r="P27" s="38">
        <v>0</v>
      </c>
      <c r="Q27" s="38">
        <v>0</v>
      </c>
      <c r="R27" s="38"/>
      <c r="S27" s="38"/>
      <c r="T27" s="37">
        <f t="shared" si="3"/>
        <v>0</v>
      </c>
      <c r="U27" s="37"/>
      <c r="V27" s="37"/>
      <c r="W27" s="37"/>
      <c r="X27" s="37">
        <v>0</v>
      </c>
      <c r="Y27" s="38">
        <f t="shared" si="4"/>
        <v>0</v>
      </c>
      <c r="Z27" s="38">
        <v>0</v>
      </c>
      <c r="AA27" s="38">
        <v>0</v>
      </c>
      <c r="AB27" s="38"/>
      <c r="AC27" s="38"/>
      <c r="AD27" s="38">
        <f t="shared" si="5"/>
        <v>0</v>
      </c>
      <c r="AE27" s="38">
        <v>0</v>
      </c>
      <c r="AF27" s="38">
        <v>0</v>
      </c>
      <c r="AG27" s="38"/>
      <c r="AH27" s="38"/>
      <c r="AI27" s="38">
        <f t="shared" si="6"/>
        <v>0</v>
      </c>
      <c r="AJ27" s="38"/>
    </row>
    <row r="28" spans="1:36" s="10" customFormat="1" ht="10.5" customHeight="1" hidden="1">
      <c r="A28" s="5" t="s">
        <v>16</v>
      </c>
      <c r="B28" s="8"/>
      <c r="C28" s="52" t="s">
        <v>51</v>
      </c>
      <c r="D28" s="72" t="s">
        <v>50</v>
      </c>
      <c r="E28" s="37">
        <f t="shared" si="0"/>
        <v>0</v>
      </c>
      <c r="F28" s="37"/>
      <c r="G28" s="37">
        <v>0</v>
      </c>
      <c r="H28" s="37"/>
      <c r="I28" s="37">
        <v>0</v>
      </c>
      <c r="J28" s="38">
        <f t="shared" si="1"/>
        <v>0</v>
      </c>
      <c r="K28" s="38"/>
      <c r="L28" s="38">
        <v>0</v>
      </c>
      <c r="M28" s="38"/>
      <c r="N28" s="38">
        <v>0</v>
      </c>
      <c r="O28" s="38">
        <f t="shared" si="2"/>
        <v>0</v>
      </c>
      <c r="P28" s="38"/>
      <c r="Q28" s="38">
        <v>0</v>
      </c>
      <c r="R28" s="38"/>
      <c r="S28" s="38">
        <v>0</v>
      </c>
      <c r="T28" s="37">
        <f t="shared" si="3"/>
        <v>0</v>
      </c>
      <c r="U28" s="37"/>
      <c r="V28" s="37">
        <v>0</v>
      </c>
      <c r="W28" s="37"/>
      <c r="X28" s="37">
        <v>0</v>
      </c>
      <c r="Y28" s="38">
        <f t="shared" si="4"/>
        <v>0</v>
      </c>
      <c r="Z28" s="38"/>
      <c r="AA28" s="38">
        <v>0</v>
      </c>
      <c r="AB28" s="38"/>
      <c r="AC28" s="38">
        <v>0</v>
      </c>
      <c r="AD28" s="38">
        <f t="shared" si="5"/>
        <v>0</v>
      </c>
      <c r="AE28" s="38"/>
      <c r="AF28" s="38">
        <v>0</v>
      </c>
      <c r="AG28" s="38"/>
      <c r="AH28" s="38">
        <v>0</v>
      </c>
      <c r="AI28" s="38">
        <f t="shared" si="6"/>
        <v>0</v>
      </c>
      <c r="AJ28" s="38">
        <v>0</v>
      </c>
    </row>
    <row r="29" spans="1:36" s="10" customFormat="1" ht="189.75" customHeight="1">
      <c r="A29" s="5" t="s">
        <v>16</v>
      </c>
      <c r="B29" s="51" t="s">
        <v>162</v>
      </c>
      <c r="C29" s="52" t="s">
        <v>98</v>
      </c>
      <c r="D29" s="72" t="s">
        <v>115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8">
        <v>0</v>
      </c>
      <c r="AD29" s="57"/>
      <c r="AE29" s="57"/>
      <c r="AF29" s="57"/>
      <c r="AG29" s="57"/>
      <c r="AH29" s="57"/>
      <c r="AI29" s="38"/>
      <c r="AJ29" s="38">
        <v>0</v>
      </c>
    </row>
    <row r="30" spans="1:36" s="10" customFormat="1" ht="168.75" customHeight="1">
      <c r="A30" s="5" t="s">
        <v>72</v>
      </c>
      <c r="B30" s="51" t="s">
        <v>117</v>
      </c>
      <c r="C30" s="52" t="s">
        <v>186</v>
      </c>
      <c r="D30" s="72" t="s">
        <v>115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8">
        <v>0</v>
      </c>
      <c r="AD30" s="57"/>
      <c r="AE30" s="57"/>
      <c r="AF30" s="57"/>
      <c r="AG30" s="57"/>
      <c r="AH30" s="57"/>
      <c r="AI30" s="38"/>
      <c r="AJ30" s="38">
        <v>0</v>
      </c>
    </row>
    <row r="31" spans="1:36" s="10" customFormat="1" ht="267" customHeight="1">
      <c r="A31" s="5" t="s">
        <v>17</v>
      </c>
      <c r="B31" s="95" t="s">
        <v>178</v>
      </c>
      <c r="C31" s="52" t="s">
        <v>174</v>
      </c>
      <c r="D31" s="72" t="s">
        <v>128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8">
        <v>0</v>
      </c>
      <c r="AD31" s="73">
        <f>SUM(AE31:AH31)</f>
        <v>8120</v>
      </c>
      <c r="AE31" s="73">
        <v>8120</v>
      </c>
      <c r="AF31" s="73">
        <v>0</v>
      </c>
      <c r="AG31" s="73"/>
      <c r="AH31" s="73">
        <v>0</v>
      </c>
      <c r="AI31" s="38">
        <f>E31+J31+O31+T31+Y31+AD31</f>
        <v>8120</v>
      </c>
      <c r="AJ31" s="38">
        <v>0</v>
      </c>
    </row>
    <row r="32" spans="1:37" s="10" customFormat="1" ht="208.5" customHeight="1">
      <c r="A32" s="33" t="s">
        <v>121</v>
      </c>
      <c r="B32" s="51" t="s">
        <v>119</v>
      </c>
      <c r="C32" s="52" t="s">
        <v>120</v>
      </c>
      <c r="D32" s="72" t="s">
        <v>115</v>
      </c>
      <c r="E32" s="37">
        <f>SUM(F32:I32)</f>
        <v>0</v>
      </c>
      <c r="F32" s="37">
        <v>0</v>
      </c>
      <c r="G32" s="37">
        <v>0</v>
      </c>
      <c r="H32" s="37">
        <v>0</v>
      </c>
      <c r="I32" s="37">
        <v>0</v>
      </c>
      <c r="J32" s="38">
        <f>SUM(K32:N32)</f>
        <v>0</v>
      </c>
      <c r="K32" s="38">
        <v>0</v>
      </c>
      <c r="L32" s="38">
        <v>0</v>
      </c>
      <c r="M32" s="38">
        <v>0</v>
      </c>
      <c r="N32" s="38">
        <v>0</v>
      </c>
      <c r="O32" s="38">
        <f>SUM(P32:S32)</f>
        <v>0</v>
      </c>
      <c r="P32" s="38">
        <v>0</v>
      </c>
      <c r="Q32" s="38">
        <v>0</v>
      </c>
      <c r="R32" s="38"/>
      <c r="S32" s="38">
        <v>0</v>
      </c>
      <c r="T32" s="37">
        <f>SUM(U32:X32)</f>
        <v>0</v>
      </c>
      <c r="U32" s="37">
        <v>0</v>
      </c>
      <c r="V32" s="37">
        <v>0</v>
      </c>
      <c r="W32" s="37"/>
      <c r="X32" s="37">
        <v>0</v>
      </c>
      <c r="Y32" s="38">
        <f>SUM(Z32:AC32)</f>
        <v>0</v>
      </c>
      <c r="Z32" s="38">
        <v>0</v>
      </c>
      <c r="AA32" s="38">
        <v>0</v>
      </c>
      <c r="AB32" s="38"/>
      <c r="AC32" s="38">
        <v>0</v>
      </c>
      <c r="AD32" s="38">
        <f>SUM(AE32:AH32)</f>
        <v>0</v>
      </c>
      <c r="AE32" s="38">
        <v>0</v>
      </c>
      <c r="AF32" s="38">
        <v>0</v>
      </c>
      <c r="AG32" s="38"/>
      <c r="AH32" s="38">
        <v>0</v>
      </c>
      <c r="AI32" s="38">
        <f>E32+J32+O32</f>
        <v>0</v>
      </c>
      <c r="AJ32" s="38">
        <v>0</v>
      </c>
      <c r="AK32" s="58"/>
    </row>
    <row r="33" spans="1:37" ht="48" customHeight="1">
      <c r="A33" s="36"/>
      <c r="B33" s="94" t="s">
        <v>58</v>
      </c>
      <c r="C33" s="77"/>
      <c r="D33" s="77"/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74" t="e">
        <f t="shared" si="5"/>
        <v>#REF!</v>
      </c>
      <c r="AE33" s="39" t="e">
        <f>AE17+#REF!+AE18+#REF!++#REF!+#REF!+#REF!+#REF!+AE32</f>
        <v>#REF!</v>
      </c>
      <c r="AF33" s="39" t="e">
        <f>AF17+#REF!+AF18+#REF!++#REF!+#REF!+#REF!+#REF!+AF32</f>
        <v>#REF!</v>
      </c>
      <c r="AG33" s="39" t="e">
        <f>AG17+#REF!+AG18+#REF!++#REF!+#REF!+#REF!+#REF!+AG32</f>
        <v>#REF!</v>
      </c>
      <c r="AH33" s="39" t="e">
        <f>AH17+#REF!+AH18+#REF!++#REF!+#REF!+#REF!+#REF!+AH32</f>
        <v>#REF!</v>
      </c>
      <c r="AI33" s="39" t="e">
        <f>AI17+#REF!+AI18+#REF!++#REF!+#REF!+#REF!+#REF!+AI32</f>
        <v>#REF!</v>
      </c>
      <c r="AJ33" s="39">
        <v>0</v>
      </c>
      <c r="AK33" s="61"/>
    </row>
    <row r="34" spans="1:37" ht="46.5" customHeight="1">
      <c r="A34" s="22"/>
      <c r="B34" s="54" t="s">
        <v>19</v>
      </c>
      <c r="C34" s="127" t="s">
        <v>122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5"/>
      <c r="AK34" s="61"/>
    </row>
    <row r="35" spans="1:37" s="10" customFormat="1" ht="237.75" customHeight="1">
      <c r="A35" s="40" t="s">
        <v>55</v>
      </c>
      <c r="B35" s="51" t="s">
        <v>164</v>
      </c>
      <c r="C35" s="52" t="s">
        <v>175</v>
      </c>
      <c r="D35" s="72" t="s">
        <v>115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8">
        <v>0</v>
      </c>
      <c r="AD35" s="37" t="e">
        <f aca="true" t="shared" si="7" ref="AD35:AD40">SUM(AE35:AH35)</f>
        <v>#REF!</v>
      </c>
      <c r="AE35" s="37" t="e">
        <f>#REF!+#REF!</f>
        <v>#REF!</v>
      </c>
      <c r="AF35" s="37"/>
      <c r="AG35" s="37"/>
      <c r="AH35" s="37"/>
      <c r="AI35" s="38" t="e">
        <f aca="true" t="shared" si="8" ref="AI35:AI40">E35+J35+O35+T35+Y35+AD35</f>
        <v>#REF!</v>
      </c>
      <c r="AJ35" s="38">
        <v>0</v>
      </c>
      <c r="AK35" s="58"/>
    </row>
    <row r="36" spans="1:36" s="10" customFormat="1" ht="239.25" customHeight="1">
      <c r="A36" s="40" t="s">
        <v>18</v>
      </c>
      <c r="B36" s="59" t="s">
        <v>123</v>
      </c>
      <c r="C36" s="52" t="s">
        <v>96</v>
      </c>
      <c r="D36" s="72" t="s">
        <v>115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8">
        <v>0</v>
      </c>
      <c r="AD36" s="37">
        <f>SUM(AE36:AH36)</f>
        <v>146</v>
      </c>
      <c r="AE36" s="37">
        <v>146</v>
      </c>
      <c r="AF36" s="37"/>
      <c r="AG36" s="37"/>
      <c r="AH36" s="37"/>
      <c r="AI36" s="38">
        <f>E36+J36+O36+T36+Y36+AD36</f>
        <v>146</v>
      </c>
      <c r="AJ36" s="38">
        <v>0</v>
      </c>
    </row>
    <row r="37" spans="1:36" s="18" customFormat="1" ht="168.75" customHeight="1">
      <c r="A37" s="33" t="s">
        <v>20</v>
      </c>
      <c r="B37" s="59" t="s">
        <v>124</v>
      </c>
      <c r="C37" s="52" t="s">
        <v>96</v>
      </c>
      <c r="D37" s="72" t="s">
        <v>115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8">
        <v>0</v>
      </c>
      <c r="AD37" s="37">
        <f t="shared" si="7"/>
        <v>146</v>
      </c>
      <c r="AE37" s="37">
        <v>146</v>
      </c>
      <c r="AF37" s="37"/>
      <c r="AG37" s="37"/>
      <c r="AH37" s="37"/>
      <c r="AI37" s="38">
        <f t="shared" si="8"/>
        <v>146</v>
      </c>
      <c r="AJ37" s="38">
        <v>0</v>
      </c>
    </row>
    <row r="38" spans="1:36" s="10" customFormat="1" ht="191.25" customHeight="1">
      <c r="A38" s="33" t="s">
        <v>21</v>
      </c>
      <c r="B38" s="64" t="s">
        <v>179</v>
      </c>
      <c r="C38" s="52" t="s">
        <v>97</v>
      </c>
      <c r="D38" s="72" t="s">
        <v>115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8">
        <v>0</v>
      </c>
      <c r="AD38" s="38"/>
      <c r="AE38" s="37"/>
      <c r="AF38" s="38"/>
      <c r="AG38" s="38"/>
      <c r="AH38" s="38"/>
      <c r="AI38" s="38"/>
      <c r="AJ38" s="38">
        <v>0</v>
      </c>
    </row>
    <row r="39" spans="1:36" s="10" customFormat="1" ht="186.75" customHeight="1">
      <c r="A39" s="33" t="s">
        <v>22</v>
      </c>
      <c r="B39" s="64" t="s">
        <v>138</v>
      </c>
      <c r="C39" s="52" t="s">
        <v>96</v>
      </c>
      <c r="D39" s="72" t="s">
        <v>115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8">
        <v>0</v>
      </c>
      <c r="AD39" s="38"/>
      <c r="AE39" s="37"/>
      <c r="AF39" s="38"/>
      <c r="AG39" s="38"/>
      <c r="AH39" s="38"/>
      <c r="AI39" s="38"/>
      <c r="AJ39" s="38">
        <v>0</v>
      </c>
    </row>
    <row r="40" spans="1:36" s="10" customFormat="1" ht="237.75" customHeight="1">
      <c r="A40" s="78" t="s">
        <v>23</v>
      </c>
      <c r="B40" s="64" t="s">
        <v>125</v>
      </c>
      <c r="C40" s="52" t="s">
        <v>96</v>
      </c>
      <c r="D40" s="72" t="s">
        <v>115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8">
        <v>0</v>
      </c>
      <c r="AD40" s="38">
        <f t="shared" si="7"/>
        <v>288</v>
      </c>
      <c r="AE40" s="37">
        <v>288</v>
      </c>
      <c r="AF40" s="38"/>
      <c r="AG40" s="38"/>
      <c r="AH40" s="38"/>
      <c r="AI40" s="38">
        <f t="shared" si="8"/>
        <v>288</v>
      </c>
      <c r="AJ40" s="38">
        <v>0</v>
      </c>
    </row>
    <row r="41" spans="1:36" s="10" customFormat="1" ht="264.75" customHeight="1">
      <c r="A41" s="33" t="s">
        <v>180</v>
      </c>
      <c r="B41" s="64" t="s">
        <v>181</v>
      </c>
      <c r="C41" s="52" t="s">
        <v>182</v>
      </c>
      <c r="D41" s="72" t="s">
        <v>132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8">
        <v>0</v>
      </c>
      <c r="AD41" s="38"/>
      <c r="AE41" s="37"/>
      <c r="AF41" s="38"/>
      <c r="AG41" s="38"/>
      <c r="AH41" s="38"/>
      <c r="AI41" s="38"/>
      <c r="AJ41" s="38">
        <v>0</v>
      </c>
    </row>
    <row r="42" spans="1:36" s="10" customFormat="1" ht="44.25" customHeight="1">
      <c r="A42" s="33"/>
      <c r="B42" s="55" t="s">
        <v>24</v>
      </c>
      <c r="C42" s="75"/>
      <c r="D42" s="75"/>
      <c r="E42" s="39">
        <f>SUM(F42:I42)</f>
        <v>0</v>
      </c>
      <c r="F42" s="39">
        <f>F38+F40</f>
        <v>0</v>
      </c>
      <c r="G42" s="39">
        <f>G38+G40</f>
        <v>0</v>
      </c>
      <c r="H42" s="39">
        <f>H38+H40</f>
        <v>0</v>
      </c>
      <c r="I42" s="39">
        <f>I38+I40</f>
        <v>0</v>
      </c>
      <c r="J42" s="39">
        <f>SUM(K42:N42)</f>
        <v>0</v>
      </c>
      <c r="K42" s="39">
        <f>K38+K40</f>
        <v>0</v>
      </c>
      <c r="L42" s="39">
        <f>L38+L40</f>
        <v>0</v>
      </c>
      <c r="M42" s="39">
        <f>M38+M40</f>
        <v>0</v>
      </c>
      <c r="N42" s="39">
        <f>N38+N40</f>
        <v>0</v>
      </c>
      <c r="O42" s="39">
        <f>SUM(P42:S42)</f>
        <v>0</v>
      </c>
      <c r="P42" s="39">
        <f>P38+P40</f>
        <v>0</v>
      </c>
      <c r="Q42" s="39">
        <f>Q38+Q40</f>
        <v>0</v>
      </c>
      <c r="R42" s="39">
        <f>R38+R40</f>
        <v>0</v>
      </c>
      <c r="S42" s="39">
        <f>S38+S40</f>
        <v>0</v>
      </c>
      <c r="T42" s="39">
        <f>SUM(U42:X42)</f>
        <v>0</v>
      </c>
      <c r="U42" s="39">
        <f>U38+U40</f>
        <v>0</v>
      </c>
      <c r="V42" s="39">
        <f>V38+V40</f>
        <v>0</v>
      </c>
      <c r="W42" s="39">
        <f>W38+W40</f>
        <v>0</v>
      </c>
      <c r="X42" s="39">
        <f>X38+X40</f>
        <v>0</v>
      </c>
      <c r="Y42" s="39">
        <f>SUM(Z42:AC42)</f>
        <v>0</v>
      </c>
      <c r="Z42" s="39">
        <f>Z38+Z40</f>
        <v>0</v>
      </c>
      <c r="AA42" s="39">
        <f>AA38+AA40</f>
        <v>0</v>
      </c>
      <c r="AB42" s="39">
        <f>AB38+AB40</f>
        <v>0</v>
      </c>
      <c r="AC42" s="39">
        <f>AC38+AC40</f>
        <v>0</v>
      </c>
      <c r="AD42" s="39" t="e">
        <f>SUM(AE42:AH42)</f>
        <v>#REF!</v>
      </c>
      <c r="AE42" s="39" t="e">
        <f>#REF!+AE34+#REF!+AE36+AE40+AE38</f>
        <v>#REF!</v>
      </c>
      <c r="AF42" s="39" t="e">
        <f>#REF!+AF34+#REF!+AF36+AF40+AF38</f>
        <v>#REF!</v>
      </c>
      <c r="AG42" s="39" t="e">
        <f>#REF!+AG34+#REF!+AG36+AG40+AG38</f>
        <v>#REF!</v>
      </c>
      <c r="AH42" s="39" t="e">
        <f>#REF!+AH34+#REF!+AH36+AH40+AH38</f>
        <v>#REF!</v>
      </c>
      <c r="AI42" s="39" t="e">
        <f>#REF!+AI34+#REF!+AI36+AI40+AI38</f>
        <v>#REF!</v>
      </c>
      <c r="AJ42" s="39">
        <f>AJ38+AJ40</f>
        <v>0</v>
      </c>
    </row>
    <row r="43" spans="1:36" s="10" customFormat="1" ht="65.25" customHeight="1">
      <c r="A43" s="26"/>
      <c r="B43" s="54" t="s">
        <v>40</v>
      </c>
      <c r="C43" s="114" t="s">
        <v>126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5"/>
    </row>
    <row r="44" spans="1:36" s="10" customFormat="1" ht="173.25" customHeight="1">
      <c r="A44" s="5" t="s">
        <v>1</v>
      </c>
      <c r="B44" s="51" t="s">
        <v>65</v>
      </c>
      <c r="C44" s="52" t="s">
        <v>100</v>
      </c>
      <c r="D44" s="72" t="s">
        <v>115</v>
      </c>
      <c r="E44" s="37">
        <f>SUM(F44:I44)</f>
        <v>0</v>
      </c>
      <c r="F44" s="37">
        <v>0</v>
      </c>
      <c r="G44" s="37">
        <v>0</v>
      </c>
      <c r="H44" s="37">
        <v>0</v>
      </c>
      <c r="I44" s="37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f>SUM(P44:S44)</f>
        <v>0</v>
      </c>
      <c r="P44" s="38">
        <v>0</v>
      </c>
      <c r="Q44" s="38">
        <v>0</v>
      </c>
      <c r="R44" s="38"/>
      <c r="S44" s="38">
        <v>0</v>
      </c>
      <c r="T44" s="37">
        <f>SUM(U44:X44)</f>
        <v>0</v>
      </c>
      <c r="U44" s="37">
        <v>0</v>
      </c>
      <c r="V44" s="37">
        <v>0</v>
      </c>
      <c r="W44" s="37">
        <v>0</v>
      </c>
      <c r="X44" s="37">
        <v>0</v>
      </c>
      <c r="Y44" s="38">
        <f>SUM(Z44:AC44)</f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f>SUM(AE44:AH44)</f>
        <v>0</v>
      </c>
      <c r="AE44" s="38">
        <v>0</v>
      </c>
      <c r="AF44" s="38">
        <v>0</v>
      </c>
      <c r="AG44" s="38"/>
      <c r="AH44" s="38">
        <v>0</v>
      </c>
      <c r="AI44" s="38">
        <f>E44+J44+O44</f>
        <v>0</v>
      </c>
      <c r="AJ44" s="38">
        <v>0</v>
      </c>
    </row>
    <row r="45" spans="1:36" s="10" customFormat="1" ht="188.25" customHeight="1">
      <c r="A45" s="5" t="s">
        <v>169</v>
      </c>
      <c r="B45" s="51" t="s">
        <v>167</v>
      </c>
      <c r="C45" s="52" t="s">
        <v>95</v>
      </c>
      <c r="D45" s="72" t="s">
        <v>115</v>
      </c>
      <c r="E45" s="37">
        <f>SUM(F45:I45)</f>
        <v>0</v>
      </c>
      <c r="F45" s="37">
        <v>0</v>
      </c>
      <c r="G45" s="37">
        <v>0</v>
      </c>
      <c r="H45" s="37">
        <v>0</v>
      </c>
      <c r="I45" s="37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f>SUM(P45:S45)</f>
        <v>0</v>
      </c>
      <c r="P45" s="38">
        <v>0</v>
      </c>
      <c r="Q45" s="38">
        <v>0</v>
      </c>
      <c r="R45" s="38"/>
      <c r="S45" s="38">
        <v>0</v>
      </c>
      <c r="T45" s="37">
        <f>SUM(U45:X45)</f>
        <v>0</v>
      </c>
      <c r="U45" s="37">
        <v>0</v>
      </c>
      <c r="V45" s="37">
        <v>0</v>
      </c>
      <c r="W45" s="37">
        <v>0</v>
      </c>
      <c r="X45" s="37">
        <v>0</v>
      </c>
      <c r="Y45" s="38">
        <f>SUM(Z45:AC45)</f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f>SUM(AE45:AH45)</f>
        <v>0</v>
      </c>
      <c r="AE45" s="38">
        <v>0</v>
      </c>
      <c r="AF45" s="38">
        <v>0</v>
      </c>
      <c r="AG45" s="38"/>
      <c r="AH45" s="38">
        <v>0</v>
      </c>
      <c r="AI45" s="38">
        <f>E45+J45+O45</f>
        <v>0</v>
      </c>
      <c r="AJ45" s="38">
        <v>0</v>
      </c>
    </row>
    <row r="46" spans="1:36" s="10" customFormat="1" ht="39" customHeight="1">
      <c r="A46" s="5"/>
      <c r="B46" s="55" t="s">
        <v>59</v>
      </c>
      <c r="C46" s="52"/>
      <c r="D46" s="72"/>
      <c r="E46" s="39">
        <f>SUM(F46:I46)</f>
        <v>0</v>
      </c>
      <c r="F46" s="39">
        <v>0</v>
      </c>
      <c r="G46" s="39">
        <v>0</v>
      </c>
      <c r="H46" s="39">
        <v>0</v>
      </c>
      <c r="I46" s="39">
        <v>0</v>
      </c>
      <c r="J46" s="74">
        <f>SUM(K46:N46)</f>
        <v>0</v>
      </c>
      <c r="K46" s="74">
        <v>0</v>
      </c>
      <c r="L46" s="74">
        <v>0</v>
      </c>
      <c r="M46" s="74">
        <v>0</v>
      </c>
      <c r="N46" s="74">
        <v>0</v>
      </c>
      <c r="O46" s="74">
        <f>SUM(P46:S46)</f>
        <v>0</v>
      </c>
      <c r="P46" s="74">
        <v>0</v>
      </c>
      <c r="Q46" s="74">
        <v>0</v>
      </c>
      <c r="R46" s="74">
        <v>0</v>
      </c>
      <c r="S46" s="74">
        <v>0</v>
      </c>
      <c r="T46" s="39">
        <f>SUM(U46:X46)</f>
        <v>0</v>
      </c>
      <c r="U46" s="39">
        <v>0</v>
      </c>
      <c r="V46" s="39">
        <v>0</v>
      </c>
      <c r="W46" s="39">
        <v>0</v>
      </c>
      <c r="X46" s="39">
        <v>0</v>
      </c>
      <c r="Y46" s="74">
        <f>SUM(Z46:AC46)</f>
        <v>0</v>
      </c>
      <c r="Z46" s="74">
        <v>0</v>
      </c>
      <c r="AA46" s="74">
        <v>0</v>
      </c>
      <c r="AB46" s="74">
        <v>0</v>
      </c>
      <c r="AC46" s="74">
        <v>0</v>
      </c>
      <c r="AD46" s="74">
        <f>SUM(AE46:AH46)</f>
        <v>0</v>
      </c>
      <c r="AE46" s="74">
        <v>0</v>
      </c>
      <c r="AF46" s="74">
        <v>0</v>
      </c>
      <c r="AG46" s="74"/>
      <c r="AH46" s="74">
        <v>0</v>
      </c>
      <c r="AI46" s="74">
        <f>E46+J46+O46</f>
        <v>0</v>
      </c>
      <c r="AJ46" s="74">
        <v>0</v>
      </c>
    </row>
    <row r="47" spans="1:36" s="10" customFormat="1" ht="47.25" customHeight="1">
      <c r="A47" s="22"/>
      <c r="B47" s="54" t="s">
        <v>41</v>
      </c>
      <c r="C47" s="114" t="s">
        <v>74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5"/>
      <c r="AJ47" s="76"/>
    </row>
    <row r="48" spans="1:36" s="10" customFormat="1" ht="122.25" customHeight="1">
      <c r="A48" s="5" t="s">
        <v>43</v>
      </c>
      <c r="B48" s="56" t="s">
        <v>127</v>
      </c>
      <c r="C48" s="52" t="s">
        <v>96</v>
      </c>
      <c r="D48" s="72" t="s">
        <v>129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8">
        <v>0</v>
      </c>
      <c r="AD48" s="57">
        <v>75</v>
      </c>
      <c r="AE48" s="57">
        <v>75</v>
      </c>
      <c r="AF48" s="57">
        <v>0</v>
      </c>
      <c r="AG48" s="57"/>
      <c r="AH48" s="57">
        <v>0</v>
      </c>
      <c r="AI48" s="38">
        <f>E48+J48+O48+T48+Y48+AD48</f>
        <v>75</v>
      </c>
      <c r="AJ48" s="38">
        <v>0</v>
      </c>
    </row>
    <row r="49" spans="1:37" s="10" customFormat="1" ht="122.25" customHeight="1">
      <c r="A49" s="5" t="s">
        <v>42</v>
      </c>
      <c r="B49" s="56" t="s">
        <v>131</v>
      </c>
      <c r="C49" s="52" t="s">
        <v>95</v>
      </c>
      <c r="D49" s="72" t="s">
        <v>132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8">
        <v>0</v>
      </c>
      <c r="AD49" s="57">
        <v>75</v>
      </c>
      <c r="AE49" s="57">
        <v>75</v>
      </c>
      <c r="AF49" s="57">
        <v>0</v>
      </c>
      <c r="AG49" s="57"/>
      <c r="AH49" s="57">
        <v>0</v>
      </c>
      <c r="AI49" s="38">
        <f>E49+J49+O49+T49+Y49+AD49</f>
        <v>75</v>
      </c>
      <c r="AJ49" s="38">
        <v>0</v>
      </c>
      <c r="AK49" s="58"/>
    </row>
    <row r="50" spans="1:36" s="10" customFormat="1" ht="93" customHeight="1">
      <c r="A50" s="5" t="s">
        <v>66</v>
      </c>
      <c r="B50" s="51" t="s">
        <v>68</v>
      </c>
      <c r="C50" s="52" t="s">
        <v>130</v>
      </c>
      <c r="D50" s="72" t="s">
        <v>115</v>
      </c>
      <c r="E50" s="37">
        <v>91</v>
      </c>
      <c r="F50" s="37">
        <v>91</v>
      </c>
      <c r="G50" s="37">
        <v>0</v>
      </c>
      <c r="H50" s="37">
        <v>0</v>
      </c>
      <c r="I50" s="37">
        <v>0</v>
      </c>
      <c r="J50" s="37">
        <v>91</v>
      </c>
      <c r="K50" s="37">
        <v>91</v>
      </c>
      <c r="L50" s="37">
        <v>0</v>
      </c>
      <c r="M50" s="37">
        <v>0</v>
      </c>
      <c r="N50" s="37">
        <v>0</v>
      </c>
      <c r="O50" s="37">
        <v>91</v>
      </c>
      <c r="P50" s="37">
        <v>91</v>
      </c>
      <c r="Q50" s="37">
        <v>0</v>
      </c>
      <c r="R50" s="37">
        <v>0</v>
      </c>
      <c r="S50" s="37">
        <v>0</v>
      </c>
      <c r="T50" s="37">
        <v>91</v>
      </c>
      <c r="U50" s="37">
        <v>91</v>
      </c>
      <c r="V50" s="37">
        <v>0</v>
      </c>
      <c r="W50" s="37">
        <v>0</v>
      </c>
      <c r="X50" s="37">
        <v>0</v>
      </c>
      <c r="Y50" s="37">
        <v>91</v>
      </c>
      <c r="Z50" s="37">
        <v>91</v>
      </c>
      <c r="AA50" s="37">
        <v>0</v>
      </c>
      <c r="AB50" s="37">
        <v>0</v>
      </c>
      <c r="AC50" s="38">
        <v>0</v>
      </c>
      <c r="AD50" s="57"/>
      <c r="AE50" s="57"/>
      <c r="AF50" s="57"/>
      <c r="AG50" s="57"/>
      <c r="AH50" s="57"/>
      <c r="AI50" s="38"/>
      <c r="AJ50" s="38">
        <v>455</v>
      </c>
    </row>
    <row r="51" spans="1:36" s="10" customFormat="1" ht="139.5" customHeight="1">
      <c r="A51" s="5" t="s">
        <v>67</v>
      </c>
      <c r="B51" s="102" t="s">
        <v>139</v>
      </c>
      <c r="C51" s="53" t="s">
        <v>140</v>
      </c>
      <c r="D51" s="103" t="s">
        <v>115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4">
        <v>0</v>
      </c>
      <c r="W51" s="104">
        <v>0</v>
      </c>
      <c r="X51" s="104">
        <v>0</v>
      </c>
      <c r="Y51" s="104">
        <v>0</v>
      </c>
      <c r="Z51" s="104">
        <v>0</v>
      </c>
      <c r="AA51" s="104">
        <v>0</v>
      </c>
      <c r="AB51" s="104">
        <v>0</v>
      </c>
      <c r="AC51" s="57">
        <v>0</v>
      </c>
      <c r="AD51" s="57"/>
      <c r="AE51" s="57"/>
      <c r="AF51" s="57"/>
      <c r="AG51" s="57"/>
      <c r="AH51" s="57"/>
      <c r="AI51" s="57"/>
      <c r="AJ51" s="57">
        <v>0</v>
      </c>
    </row>
    <row r="52" spans="1:36" s="10" customFormat="1" ht="38.25" customHeight="1">
      <c r="A52" s="5"/>
      <c r="B52" s="55" t="s">
        <v>57</v>
      </c>
      <c r="C52" s="105"/>
      <c r="D52" s="105"/>
      <c r="E52" s="39">
        <v>91</v>
      </c>
      <c r="F52" s="39">
        <v>91</v>
      </c>
      <c r="G52" s="39">
        <v>0</v>
      </c>
      <c r="H52" s="39">
        <v>0</v>
      </c>
      <c r="I52" s="39">
        <v>0</v>
      </c>
      <c r="J52" s="39">
        <v>91</v>
      </c>
      <c r="K52" s="39">
        <v>91</v>
      </c>
      <c r="L52" s="39">
        <v>0</v>
      </c>
      <c r="M52" s="39">
        <v>0</v>
      </c>
      <c r="N52" s="39">
        <v>0</v>
      </c>
      <c r="O52" s="39">
        <v>91</v>
      </c>
      <c r="P52" s="39">
        <v>91</v>
      </c>
      <c r="Q52" s="39">
        <v>0</v>
      </c>
      <c r="R52" s="39">
        <v>0</v>
      </c>
      <c r="S52" s="39">
        <v>0</v>
      </c>
      <c r="T52" s="39">
        <v>91</v>
      </c>
      <c r="U52" s="39">
        <v>0</v>
      </c>
      <c r="V52" s="39">
        <v>0</v>
      </c>
      <c r="W52" s="39">
        <v>0</v>
      </c>
      <c r="X52" s="39">
        <v>0</v>
      </c>
      <c r="Y52" s="39">
        <v>91</v>
      </c>
      <c r="Z52" s="39">
        <v>91</v>
      </c>
      <c r="AA52" s="39">
        <v>0</v>
      </c>
      <c r="AB52" s="39">
        <v>0</v>
      </c>
      <c r="AC52" s="74">
        <v>0</v>
      </c>
      <c r="AD52" s="106"/>
      <c r="AE52" s="106"/>
      <c r="AF52" s="106"/>
      <c r="AG52" s="106"/>
      <c r="AH52" s="106"/>
      <c r="AI52" s="74"/>
      <c r="AJ52" s="74">
        <v>455</v>
      </c>
    </row>
    <row r="53" spans="1:36" s="10" customFormat="1" ht="95.25" customHeight="1">
      <c r="A53" s="23"/>
      <c r="B53" s="108" t="s">
        <v>44</v>
      </c>
      <c r="C53" s="110"/>
      <c r="D53" s="110"/>
      <c r="E53" s="107">
        <v>91</v>
      </c>
      <c r="F53" s="107">
        <v>91</v>
      </c>
      <c r="G53" s="107">
        <v>0</v>
      </c>
      <c r="H53" s="107">
        <v>0</v>
      </c>
      <c r="I53" s="107">
        <v>0</v>
      </c>
      <c r="J53" s="107">
        <v>91</v>
      </c>
      <c r="K53" s="107">
        <v>91</v>
      </c>
      <c r="L53" s="107">
        <v>0</v>
      </c>
      <c r="M53" s="107">
        <v>0</v>
      </c>
      <c r="N53" s="107">
        <v>0</v>
      </c>
      <c r="O53" s="107">
        <v>91</v>
      </c>
      <c r="P53" s="107">
        <v>91</v>
      </c>
      <c r="Q53" s="107">
        <v>0</v>
      </c>
      <c r="R53" s="107">
        <v>0</v>
      </c>
      <c r="S53" s="107">
        <v>0</v>
      </c>
      <c r="T53" s="107">
        <v>91</v>
      </c>
      <c r="U53" s="107">
        <v>0</v>
      </c>
      <c r="V53" s="107">
        <v>0</v>
      </c>
      <c r="W53" s="107">
        <v>0</v>
      </c>
      <c r="X53" s="107">
        <v>0</v>
      </c>
      <c r="Y53" s="107">
        <v>91</v>
      </c>
      <c r="Z53" s="107">
        <v>91</v>
      </c>
      <c r="AA53" s="107">
        <v>0</v>
      </c>
      <c r="AB53" s="107">
        <v>0</v>
      </c>
      <c r="AC53" s="107">
        <v>0</v>
      </c>
      <c r="AD53" s="107" t="e">
        <f>SUM(AE53:AH53)</f>
        <v>#REF!</v>
      </c>
      <c r="AE53" s="107" t="e">
        <f>AE12+AE33+AE15+#REF!+#REF!+#REF!+#REF!+#REF!</f>
        <v>#REF!</v>
      </c>
      <c r="AF53" s="107" t="e">
        <f>AF12+AF33+AF15+#REF!+#REF!+#REF!+#REF!+#REF!</f>
        <v>#REF!</v>
      </c>
      <c r="AG53" s="107" t="e">
        <f>AG12+AG33+AG15+#REF!+#REF!+#REF!+#REF!+#REF!</f>
        <v>#REF!</v>
      </c>
      <c r="AH53" s="107" t="e">
        <f>AH12+AH33+AH15+#REF!+#REF!+#REF!+#REF!+#REF!</f>
        <v>#REF!</v>
      </c>
      <c r="AI53" s="107" t="e">
        <f>AI12+AI33+AI15+#REF!+#REF!+#REF!+#REF!+#REF!</f>
        <v>#REF!</v>
      </c>
      <c r="AJ53" s="107">
        <v>455</v>
      </c>
    </row>
    <row r="54" spans="1:36" s="10" customFormat="1" ht="43.5" customHeight="1">
      <c r="A54" s="86"/>
      <c r="B54" s="113"/>
      <c r="C54" s="113"/>
      <c r="D54" s="113"/>
      <c r="E54" s="113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</row>
    <row r="55" spans="1:36" s="10" customFormat="1" ht="33" customHeight="1">
      <c r="A55" s="79"/>
      <c r="B55" s="71" t="s">
        <v>183</v>
      </c>
      <c r="C55" s="71"/>
      <c r="D55" s="109"/>
      <c r="E55" s="81"/>
      <c r="F55" s="13"/>
      <c r="G55" s="13"/>
      <c r="H55" s="13"/>
      <c r="I55" s="13"/>
      <c r="J55" s="13"/>
      <c r="K55" s="13"/>
      <c r="L55" s="13"/>
      <c r="M55" s="13"/>
      <c r="N55" s="13"/>
      <c r="O55" s="7"/>
      <c r="P55" s="7"/>
      <c r="Q55" s="7"/>
      <c r="R55" s="7"/>
      <c r="S55" s="7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7"/>
      <c r="AE55" s="7"/>
      <c r="AF55" s="7"/>
      <c r="AG55" s="7"/>
      <c r="AH55" s="7"/>
      <c r="AI55" s="7"/>
      <c r="AJ55" s="62"/>
    </row>
    <row r="56" spans="1:36" s="10" customFormat="1" ht="64.5" customHeight="1" hidden="1">
      <c r="A56" s="80"/>
      <c r="B56" s="71" t="s">
        <v>104</v>
      </c>
      <c r="C56" s="71"/>
      <c r="D56" s="109"/>
      <c r="E56" s="82"/>
      <c r="F56" s="27"/>
      <c r="G56" s="27"/>
      <c r="H56" s="32"/>
      <c r="I56" s="32"/>
      <c r="J56" s="32"/>
      <c r="K56" s="32"/>
      <c r="L56" s="32"/>
      <c r="M56" s="32"/>
      <c r="N56" s="32"/>
      <c r="O56" s="27"/>
      <c r="P56" s="27"/>
      <c r="Q56" s="27"/>
      <c r="R56" s="27"/>
      <c r="S56" s="27"/>
      <c r="T56" s="27"/>
      <c r="U56" s="27"/>
      <c r="V56" s="27"/>
      <c r="W56" s="32"/>
      <c r="X56" s="32"/>
      <c r="Y56" s="32"/>
      <c r="Z56" s="32"/>
      <c r="AA56" s="32"/>
      <c r="AB56" s="32"/>
      <c r="AC56" s="32"/>
      <c r="AD56" s="27"/>
      <c r="AE56" s="27"/>
      <c r="AF56" s="27"/>
      <c r="AG56" s="27"/>
      <c r="AH56" s="27"/>
      <c r="AI56" s="32" t="s">
        <v>3</v>
      </c>
      <c r="AJ56" s="27"/>
    </row>
    <row r="57" spans="1:36" s="10" customFormat="1" ht="15.75" hidden="1">
      <c r="A57" s="80"/>
      <c r="B57" s="71" t="s">
        <v>105</v>
      </c>
      <c r="C57" s="71"/>
      <c r="D57" s="109"/>
      <c r="E57" s="82"/>
      <c r="F57" s="27"/>
      <c r="G57" s="27"/>
      <c r="H57" s="32"/>
      <c r="I57" s="32"/>
      <c r="J57" s="32"/>
      <c r="K57" s="32"/>
      <c r="L57" s="32"/>
      <c r="M57" s="32"/>
      <c r="N57" s="32"/>
      <c r="O57" s="27"/>
      <c r="P57" s="27"/>
      <c r="Q57" s="27"/>
      <c r="R57" s="27"/>
      <c r="S57" s="27"/>
      <c r="T57" s="27"/>
      <c r="U57" s="27"/>
      <c r="V57" s="27"/>
      <c r="W57" s="32"/>
      <c r="X57" s="32"/>
      <c r="Y57" s="32"/>
      <c r="Z57" s="32"/>
      <c r="AA57" s="32"/>
      <c r="AB57" s="32"/>
      <c r="AC57" s="32"/>
      <c r="AD57" s="27"/>
      <c r="AE57" s="27"/>
      <c r="AF57" s="27"/>
      <c r="AG57" s="27"/>
      <c r="AH57" s="27"/>
      <c r="AI57" s="32" t="s">
        <v>4</v>
      </c>
      <c r="AJ57" s="27"/>
    </row>
    <row r="58" spans="1:36" s="10" customFormat="1" ht="118.5" customHeight="1" hidden="1">
      <c r="A58" s="80"/>
      <c r="B58" s="71" t="s">
        <v>106</v>
      </c>
      <c r="C58" s="71"/>
      <c r="D58" s="109"/>
      <c r="E58" s="82"/>
      <c r="F58" s="27"/>
      <c r="G58" s="27"/>
      <c r="H58" s="32"/>
      <c r="I58" s="32"/>
      <c r="J58" s="32"/>
      <c r="K58" s="32"/>
      <c r="L58" s="32"/>
      <c r="M58" s="32"/>
      <c r="N58" s="32"/>
      <c r="O58" s="27"/>
      <c r="P58" s="27"/>
      <c r="Q58" s="27"/>
      <c r="R58" s="27"/>
      <c r="S58" s="27"/>
      <c r="T58" s="27"/>
      <c r="U58" s="27"/>
      <c r="V58" s="27"/>
      <c r="W58" s="32"/>
      <c r="X58" s="32"/>
      <c r="Y58" s="32"/>
      <c r="Z58" s="32"/>
      <c r="AA58" s="32"/>
      <c r="AB58" s="32"/>
      <c r="AC58" s="32"/>
      <c r="AD58" s="27"/>
      <c r="AE58" s="27"/>
      <c r="AF58" s="27"/>
      <c r="AG58" s="27"/>
      <c r="AH58" s="27"/>
      <c r="AI58" s="32" t="s">
        <v>5</v>
      </c>
      <c r="AJ58" s="27"/>
    </row>
    <row r="59" spans="1:36" s="10" customFormat="1" ht="11.25" customHeight="1" hidden="1">
      <c r="A59" s="80"/>
      <c r="B59" s="71" t="s">
        <v>107</v>
      </c>
      <c r="C59" s="71"/>
      <c r="D59" s="109"/>
      <c r="E59" s="82"/>
      <c r="F59" s="27"/>
      <c r="G59" s="27"/>
      <c r="H59" s="32"/>
      <c r="I59" s="32"/>
      <c r="J59" s="32"/>
      <c r="K59" s="32"/>
      <c r="L59" s="32"/>
      <c r="M59" s="32"/>
      <c r="N59" s="32"/>
      <c r="O59" s="27"/>
      <c r="P59" s="27"/>
      <c r="Q59" s="27"/>
      <c r="R59" s="27"/>
      <c r="S59" s="27"/>
      <c r="T59" s="27"/>
      <c r="U59" s="27"/>
      <c r="V59" s="27"/>
      <c r="W59" s="32"/>
      <c r="X59" s="32"/>
      <c r="Y59" s="32"/>
      <c r="Z59" s="32"/>
      <c r="AA59" s="32"/>
      <c r="AB59" s="32"/>
      <c r="AC59" s="32"/>
      <c r="AD59" s="27"/>
      <c r="AE59" s="27"/>
      <c r="AF59" s="27"/>
      <c r="AG59" s="27"/>
      <c r="AH59" s="27"/>
      <c r="AI59" s="32"/>
      <c r="AJ59" s="27"/>
    </row>
    <row r="60" spans="1:36" s="10" customFormat="1" ht="15.75" customHeight="1" hidden="1">
      <c r="A60" s="80"/>
      <c r="B60" s="71" t="s">
        <v>108</v>
      </c>
      <c r="C60" s="71"/>
      <c r="D60" s="109"/>
      <c r="E60" s="81"/>
      <c r="F60" s="32"/>
      <c r="G60" s="32"/>
      <c r="H60" s="32"/>
      <c r="I60" s="32"/>
      <c r="J60" s="32"/>
      <c r="K60" s="32"/>
      <c r="L60" s="32"/>
      <c r="M60" s="32"/>
      <c r="N60" s="32"/>
      <c r="O60" s="27"/>
      <c r="P60" s="27"/>
      <c r="Q60" s="27"/>
      <c r="R60" s="27"/>
      <c r="S60" s="27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27"/>
      <c r="AE60" s="27"/>
      <c r="AF60" s="27"/>
      <c r="AG60" s="27"/>
      <c r="AH60" s="27"/>
      <c r="AI60" s="27"/>
      <c r="AJ60" s="27"/>
    </row>
    <row r="61" spans="1:37" s="10" customFormat="1" ht="35.25" customHeight="1">
      <c r="A61" s="80"/>
      <c r="B61" s="71" t="s">
        <v>184</v>
      </c>
      <c r="C61" s="71"/>
      <c r="D61" s="109"/>
      <c r="E61" s="81"/>
      <c r="F61" s="32"/>
      <c r="G61" s="32"/>
      <c r="H61" s="32"/>
      <c r="I61" s="32"/>
      <c r="J61" s="32"/>
      <c r="K61" s="32"/>
      <c r="L61" s="32"/>
      <c r="M61" s="32"/>
      <c r="N61" s="32"/>
      <c r="O61" s="27"/>
      <c r="P61" s="27"/>
      <c r="Q61" s="27"/>
      <c r="R61" s="27"/>
      <c r="S61" s="27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27"/>
      <c r="AE61" s="27"/>
      <c r="AF61" s="27"/>
      <c r="AG61" s="27"/>
      <c r="AH61" s="27"/>
      <c r="AI61" s="27"/>
      <c r="AJ61" s="27"/>
      <c r="AK61" s="58"/>
    </row>
    <row r="62" spans="1:37" s="10" customFormat="1" ht="36" customHeight="1">
      <c r="A62" s="80"/>
      <c r="B62" s="71" t="s">
        <v>185</v>
      </c>
      <c r="C62" s="82"/>
      <c r="D62" s="83"/>
      <c r="E62" s="8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27"/>
      <c r="AK62" s="58"/>
    </row>
    <row r="63" spans="1:37" s="10" customFormat="1" ht="30.75" customHeight="1">
      <c r="A63" s="80"/>
      <c r="B63" s="10" t="s">
        <v>187</v>
      </c>
      <c r="C63" s="82"/>
      <c r="D63" s="81"/>
      <c r="E63" s="81"/>
      <c r="F63" s="32"/>
      <c r="G63" s="32"/>
      <c r="H63" s="32"/>
      <c r="I63" s="32"/>
      <c r="J63" s="32"/>
      <c r="K63" s="32"/>
      <c r="L63" s="32"/>
      <c r="M63" s="32"/>
      <c r="N63" s="32"/>
      <c r="O63" s="27"/>
      <c r="P63" s="27"/>
      <c r="Q63" s="27"/>
      <c r="R63" s="27"/>
      <c r="S63" s="27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27"/>
      <c r="AE63" s="27"/>
      <c r="AF63" s="27"/>
      <c r="AG63" s="27"/>
      <c r="AH63" s="27"/>
      <c r="AI63" s="27"/>
      <c r="AJ63" s="27"/>
      <c r="AK63" s="58"/>
    </row>
    <row r="64" spans="1:37" s="10" customFormat="1" ht="27" customHeight="1">
      <c r="A64" s="80"/>
      <c r="B64" s="10" t="s">
        <v>188</v>
      </c>
      <c r="C64" s="82"/>
      <c r="D64" s="81"/>
      <c r="E64" s="81"/>
      <c r="F64" s="32"/>
      <c r="G64" s="32"/>
      <c r="H64" s="32"/>
      <c r="I64" s="32"/>
      <c r="J64" s="32"/>
      <c r="K64" s="32"/>
      <c r="L64" s="32"/>
      <c r="M64" s="32"/>
      <c r="N64" s="32"/>
      <c r="O64" s="27"/>
      <c r="P64" s="27"/>
      <c r="Q64" s="27"/>
      <c r="R64" s="27"/>
      <c r="S64" s="27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27"/>
      <c r="AE64" s="27"/>
      <c r="AF64" s="27"/>
      <c r="AG64" s="27"/>
      <c r="AH64" s="27"/>
      <c r="AI64" s="27"/>
      <c r="AJ64" s="27"/>
      <c r="AK64" s="58"/>
    </row>
    <row r="65" spans="1:37" s="10" customFormat="1" ht="34.5" customHeight="1">
      <c r="A65" s="80"/>
      <c r="B65" s="71" t="s">
        <v>109</v>
      </c>
      <c r="C65" s="82"/>
      <c r="D65" s="81"/>
      <c r="E65" s="81"/>
      <c r="F65" s="32"/>
      <c r="G65" s="32"/>
      <c r="H65" s="32"/>
      <c r="I65" s="32"/>
      <c r="J65" s="32"/>
      <c r="K65" s="32"/>
      <c r="L65" s="32"/>
      <c r="M65" s="32"/>
      <c r="N65" s="32"/>
      <c r="O65" s="27"/>
      <c r="P65" s="27"/>
      <c r="Q65" s="27"/>
      <c r="R65" s="27"/>
      <c r="S65" s="27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27"/>
      <c r="AE65" s="27"/>
      <c r="AF65" s="27"/>
      <c r="AG65" s="27"/>
      <c r="AH65" s="27"/>
      <c r="AI65" s="27"/>
      <c r="AJ65" s="27"/>
      <c r="AK65" s="58"/>
    </row>
    <row r="66" spans="1:36" s="10" customFormat="1" ht="32.25" customHeight="1">
      <c r="A66" s="80"/>
      <c r="B66" s="10" t="s">
        <v>104</v>
      </c>
      <c r="C66" s="82"/>
      <c r="D66" s="83"/>
      <c r="E66" s="81"/>
      <c r="F66" s="32"/>
      <c r="G66" s="32"/>
      <c r="H66" s="32"/>
      <c r="I66" s="32"/>
      <c r="J66" s="32"/>
      <c r="K66" s="32"/>
      <c r="L66" s="32"/>
      <c r="M66" s="32"/>
      <c r="N66" s="32"/>
      <c r="O66" s="27"/>
      <c r="P66" s="27"/>
      <c r="Q66" s="27"/>
      <c r="R66" s="27"/>
      <c r="S66" s="27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27"/>
      <c r="AE66" s="27"/>
      <c r="AF66" s="27"/>
      <c r="AG66" s="27"/>
      <c r="AH66" s="27"/>
      <c r="AI66" s="27"/>
      <c r="AJ66" s="27"/>
    </row>
    <row r="67" spans="1:36" s="10" customFormat="1" ht="32.25" customHeight="1">
      <c r="A67" s="80"/>
      <c r="B67" s="71" t="s">
        <v>99</v>
      </c>
      <c r="C67" s="82"/>
      <c r="D67" s="83"/>
      <c r="E67" s="81"/>
      <c r="F67" s="32"/>
      <c r="G67" s="32"/>
      <c r="H67" s="32"/>
      <c r="I67" s="32"/>
      <c r="J67" s="32"/>
      <c r="K67" s="32"/>
      <c r="L67" s="32"/>
      <c r="M67" s="32"/>
      <c r="N67" s="32"/>
      <c r="O67" s="27"/>
      <c r="P67" s="27"/>
      <c r="Q67" s="27"/>
      <c r="R67" s="27"/>
      <c r="S67" s="27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27"/>
      <c r="AE67" s="27"/>
      <c r="AF67" s="27"/>
      <c r="AG67" s="27"/>
      <c r="AH67" s="27"/>
      <c r="AI67" s="27"/>
      <c r="AJ67" s="27"/>
    </row>
    <row r="68" spans="1:36" s="10" customFormat="1" ht="42" customHeight="1">
      <c r="A68" s="80"/>
      <c r="B68" s="82"/>
      <c r="C68" s="82"/>
      <c r="D68" s="83"/>
      <c r="E68" s="84"/>
      <c r="F68" s="29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0"/>
      <c r="R68" s="30"/>
      <c r="S68" s="30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30"/>
      <c r="AE68" s="30"/>
      <c r="AF68" s="30"/>
      <c r="AG68" s="30"/>
      <c r="AH68" s="30"/>
      <c r="AI68" s="30"/>
      <c r="AJ68" s="27"/>
    </row>
    <row r="69" spans="1:36" s="10" customFormat="1" ht="28.5" customHeight="1">
      <c r="A69" s="80"/>
      <c r="B69" s="82"/>
      <c r="C69" s="82"/>
      <c r="D69" s="83"/>
      <c r="E69" s="85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27"/>
    </row>
    <row r="70" spans="1:37" s="10" customFormat="1" ht="63" customHeight="1">
      <c r="A70" s="80"/>
      <c r="B70" s="27"/>
      <c r="C70" s="27"/>
      <c r="D70" s="28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27"/>
      <c r="P70" s="27"/>
      <c r="Q70" s="27"/>
      <c r="R70" s="27"/>
      <c r="S70" s="27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27"/>
      <c r="AE70" s="27"/>
      <c r="AF70" s="27"/>
      <c r="AG70" s="27"/>
      <c r="AH70" s="27"/>
      <c r="AI70" s="27"/>
      <c r="AJ70" s="27"/>
      <c r="AK70" s="58"/>
    </row>
    <row r="71" spans="1:37" s="10" customFormat="1" ht="45" customHeight="1">
      <c r="A71" s="80"/>
      <c r="B71" s="27"/>
      <c r="C71" s="27"/>
      <c r="D71" s="28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27"/>
      <c r="P71" s="27"/>
      <c r="Q71" s="27"/>
      <c r="R71" s="27"/>
      <c r="S71" s="27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27"/>
      <c r="AE71" s="27"/>
      <c r="AF71" s="27"/>
      <c r="AG71" s="27"/>
      <c r="AH71" s="27"/>
      <c r="AI71" s="27"/>
      <c r="AJ71" s="27"/>
      <c r="AK71" s="71"/>
    </row>
    <row r="72" spans="1:37" s="10" customFormat="1" ht="17.25" customHeight="1">
      <c r="A72" s="80"/>
      <c r="B72" s="27"/>
      <c r="C72" s="27"/>
      <c r="D72" s="28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7"/>
      <c r="P72" s="27"/>
      <c r="Q72" s="27"/>
      <c r="R72" s="27"/>
      <c r="S72" s="27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27"/>
      <c r="AE72" s="27"/>
      <c r="AF72" s="27"/>
      <c r="AG72" s="27"/>
      <c r="AH72" s="27"/>
      <c r="AI72" s="27"/>
      <c r="AJ72" s="27"/>
      <c r="AK72" s="71"/>
    </row>
    <row r="73" spans="1:36" s="10" customFormat="1" ht="21.75" customHeight="1">
      <c r="A73" s="79"/>
      <c r="B73" s="7"/>
      <c r="C73" s="7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7"/>
      <c r="P73" s="7"/>
      <c r="Q73" s="7"/>
      <c r="R73" s="7"/>
      <c r="S73" s="7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7"/>
      <c r="AE73" s="7"/>
      <c r="AF73" s="7"/>
      <c r="AG73" s="7"/>
      <c r="AH73" s="7"/>
      <c r="AI73" s="7"/>
      <c r="AJ73" s="7"/>
    </row>
    <row r="74" spans="1:37" s="10" customFormat="1" ht="21.75" customHeight="1">
      <c r="A74" s="79"/>
      <c r="B74" s="7"/>
      <c r="C74" s="7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7"/>
      <c r="P74" s="7"/>
      <c r="Q74" s="7"/>
      <c r="R74" s="7"/>
      <c r="S74" s="7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7"/>
      <c r="AE74" s="7"/>
      <c r="AF74" s="7"/>
      <c r="AG74" s="7"/>
      <c r="AH74" s="7"/>
      <c r="AI74" s="7"/>
      <c r="AJ74" s="7"/>
      <c r="AK74" s="71"/>
    </row>
    <row r="75" ht="21" customHeight="1">
      <c r="A75" s="79"/>
    </row>
    <row r="76" spans="1:36" s="27" customFormat="1" ht="22.5" customHeight="1">
      <c r="A76" s="79"/>
      <c r="B76" s="7"/>
      <c r="C76" s="7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7"/>
      <c r="P76" s="7"/>
      <c r="Q76" s="7"/>
      <c r="R76" s="7"/>
      <c r="S76" s="7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7"/>
      <c r="AE76" s="7"/>
      <c r="AF76" s="7"/>
      <c r="AG76" s="7"/>
      <c r="AH76" s="7"/>
      <c r="AI76" s="7"/>
      <c r="AJ76" s="7"/>
    </row>
    <row r="77" spans="1:36" s="27" customFormat="1" ht="23.25" customHeight="1">
      <c r="A77" s="79"/>
      <c r="B77" s="7"/>
      <c r="C77" s="7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7"/>
      <c r="P77" s="7"/>
      <c r="Q77" s="7"/>
      <c r="R77" s="7"/>
      <c r="S77" s="7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7"/>
      <c r="AE77" s="7"/>
      <c r="AF77" s="7"/>
      <c r="AG77" s="7"/>
      <c r="AH77" s="7"/>
      <c r="AI77" s="7"/>
      <c r="AJ77" s="7"/>
    </row>
    <row r="78" spans="1:36" s="27" customFormat="1" ht="21.75" customHeight="1">
      <c r="A78" s="79"/>
      <c r="B78" s="7"/>
      <c r="C78" s="7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7"/>
      <c r="P78" s="7"/>
      <c r="Q78" s="7"/>
      <c r="R78" s="7"/>
      <c r="S78" s="7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7"/>
      <c r="AE78" s="7"/>
      <c r="AF78" s="7"/>
      <c r="AG78" s="7"/>
      <c r="AH78" s="7"/>
      <c r="AI78" s="7"/>
      <c r="AJ78" s="7"/>
    </row>
    <row r="79" spans="1:36" s="27" customFormat="1" ht="21" customHeight="1">
      <c r="A79" s="79"/>
      <c r="B79" s="7"/>
      <c r="C79" s="7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7"/>
      <c r="P79" s="7"/>
      <c r="Q79" s="7"/>
      <c r="R79" s="7"/>
      <c r="S79" s="7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7"/>
      <c r="AE79" s="7"/>
      <c r="AF79" s="7"/>
      <c r="AG79" s="7"/>
      <c r="AH79" s="7"/>
      <c r="AI79" s="7"/>
      <c r="AJ79" s="7"/>
    </row>
    <row r="80" spans="1:36" s="27" customFormat="1" ht="21" customHeight="1">
      <c r="A80" s="79"/>
      <c r="B80" s="7"/>
      <c r="C80" s="7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7"/>
      <c r="P80" s="7"/>
      <c r="Q80" s="7"/>
      <c r="R80" s="7"/>
      <c r="S80" s="7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7"/>
      <c r="AE80" s="7"/>
      <c r="AF80" s="7"/>
      <c r="AG80" s="7"/>
      <c r="AH80" s="7"/>
      <c r="AI80" s="7"/>
      <c r="AJ80" s="7"/>
    </row>
    <row r="81" spans="1:36" s="27" customFormat="1" ht="21.75" customHeight="1">
      <c r="A81" s="79"/>
      <c r="B81" s="7"/>
      <c r="C81" s="7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7"/>
      <c r="P81" s="7"/>
      <c r="Q81" s="7"/>
      <c r="R81" s="7"/>
      <c r="S81" s="7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7"/>
      <c r="AE81" s="7"/>
      <c r="AF81" s="7"/>
      <c r="AG81" s="7"/>
      <c r="AH81" s="7"/>
      <c r="AI81" s="7"/>
      <c r="AJ81" s="7"/>
    </row>
    <row r="82" spans="1:36" s="27" customFormat="1" ht="15.75">
      <c r="A82" s="79"/>
      <c r="B82" s="7"/>
      <c r="C82" s="7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7"/>
      <c r="P82" s="7"/>
      <c r="Q82" s="7"/>
      <c r="R82" s="7"/>
      <c r="S82" s="7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7"/>
      <c r="AE82" s="7"/>
      <c r="AF82" s="7"/>
      <c r="AG82" s="7"/>
      <c r="AH82" s="7"/>
      <c r="AI82" s="7"/>
      <c r="AJ82" s="7"/>
    </row>
    <row r="83" spans="1:36" s="27" customFormat="1" ht="15.75">
      <c r="A83" s="79"/>
      <c r="B83" s="7"/>
      <c r="C83" s="7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7"/>
      <c r="P83" s="7"/>
      <c r="Q83" s="7"/>
      <c r="R83" s="7"/>
      <c r="S83" s="7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7"/>
      <c r="AE83" s="7"/>
      <c r="AF83" s="7"/>
      <c r="AG83" s="7"/>
      <c r="AH83" s="7"/>
      <c r="AI83" s="7"/>
      <c r="AJ83" s="7"/>
    </row>
    <row r="84" spans="1:36" s="27" customFormat="1" ht="15.75">
      <c r="A84" s="79"/>
      <c r="B84" s="7"/>
      <c r="C84" s="7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7"/>
      <c r="P84" s="7"/>
      <c r="Q84" s="7"/>
      <c r="R84" s="7"/>
      <c r="S84" s="7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7"/>
      <c r="AE84" s="7"/>
      <c r="AF84" s="7"/>
      <c r="AG84" s="7"/>
      <c r="AH84" s="7"/>
      <c r="AI84" s="7"/>
      <c r="AJ84" s="7"/>
    </row>
    <row r="85" spans="1:36" s="27" customFormat="1" ht="15.75">
      <c r="A85" s="79"/>
      <c r="B85" s="7"/>
      <c r="C85" s="7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7"/>
      <c r="P85" s="7"/>
      <c r="Q85" s="7"/>
      <c r="R85" s="7"/>
      <c r="S85" s="7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7"/>
      <c r="AE85" s="7"/>
      <c r="AF85" s="7"/>
      <c r="AG85" s="7"/>
      <c r="AH85" s="7"/>
      <c r="AI85" s="7"/>
      <c r="AJ85" s="7"/>
    </row>
    <row r="86" spans="1:36" s="27" customFormat="1" ht="15.75">
      <c r="A86" s="79"/>
      <c r="B86" s="7"/>
      <c r="C86" s="7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7"/>
      <c r="P86" s="7"/>
      <c r="Q86" s="7"/>
      <c r="R86" s="7"/>
      <c r="S86" s="7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7"/>
      <c r="AE86" s="7"/>
      <c r="AF86" s="7"/>
      <c r="AG86" s="7"/>
      <c r="AH86" s="7"/>
      <c r="AI86" s="7"/>
      <c r="AJ86" s="7"/>
    </row>
    <row r="87" spans="1:36" s="27" customFormat="1" ht="15.75">
      <c r="A87" s="79"/>
      <c r="B87" s="7"/>
      <c r="C87" s="7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7"/>
      <c r="P87" s="7"/>
      <c r="Q87" s="7"/>
      <c r="R87" s="7"/>
      <c r="S87" s="7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7"/>
      <c r="AE87" s="7"/>
      <c r="AF87" s="7"/>
      <c r="AG87" s="7"/>
      <c r="AH87" s="7"/>
      <c r="AI87" s="7"/>
      <c r="AJ87" s="7"/>
    </row>
    <row r="88" spans="1:36" s="27" customFormat="1" ht="15.75">
      <c r="A88" s="79"/>
      <c r="B88" s="7"/>
      <c r="C88" s="7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7"/>
      <c r="P88" s="7"/>
      <c r="Q88" s="7"/>
      <c r="R88" s="7"/>
      <c r="S88" s="7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7"/>
      <c r="AE88" s="7"/>
      <c r="AF88" s="7"/>
      <c r="AG88" s="7"/>
      <c r="AH88" s="7"/>
      <c r="AI88" s="7"/>
      <c r="AJ88" s="7"/>
    </row>
    <row r="89" spans="1:36" s="27" customFormat="1" ht="15.75">
      <c r="A89" s="79"/>
      <c r="B89" s="7"/>
      <c r="C89" s="7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7"/>
      <c r="P89" s="7"/>
      <c r="Q89" s="7"/>
      <c r="R89" s="7"/>
      <c r="S89" s="7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7"/>
      <c r="AE89" s="7"/>
      <c r="AF89" s="7"/>
      <c r="AG89" s="7"/>
      <c r="AH89" s="7"/>
      <c r="AI89" s="7"/>
      <c r="AJ89" s="7"/>
    </row>
    <row r="90" spans="1:36" s="27" customFormat="1" ht="15.75">
      <c r="A90" s="79"/>
      <c r="B90" s="7"/>
      <c r="C90" s="7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7"/>
      <c r="P90" s="7"/>
      <c r="Q90" s="7"/>
      <c r="R90" s="7"/>
      <c r="S90" s="7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7"/>
      <c r="AE90" s="7"/>
      <c r="AF90" s="7"/>
      <c r="AG90" s="7"/>
      <c r="AH90" s="7"/>
      <c r="AI90" s="7"/>
      <c r="AJ90" s="7"/>
    </row>
    <row r="91" spans="1:36" s="27" customFormat="1" ht="15.75">
      <c r="A91" s="79"/>
      <c r="B91" s="7"/>
      <c r="C91" s="7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7"/>
      <c r="P91" s="7"/>
      <c r="Q91" s="7"/>
      <c r="R91" s="7"/>
      <c r="S91" s="7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7"/>
      <c r="AE91" s="7"/>
      <c r="AF91" s="7"/>
      <c r="AG91" s="7"/>
      <c r="AH91" s="7"/>
      <c r="AI91" s="7"/>
      <c r="AJ91" s="7"/>
    </row>
    <row r="92" spans="1:36" s="27" customFormat="1" ht="15.75">
      <c r="A92" s="79"/>
      <c r="B92" s="7"/>
      <c r="C92" s="7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7"/>
      <c r="P92" s="7"/>
      <c r="Q92" s="7"/>
      <c r="R92" s="7"/>
      <c r="S92" s="7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7"/>
      <c r="AE92" s="7"/>
      <c r="AF92" s="7"/>
      <c r="AG92" s="7"/>
      <c r="AH92" s="7"/>
      <c r="AI92" s="7"/>
      <c r="AJ92" s="7"/>
    </row>
    <row r="93" ht="15">
      <c r="A93" s="79"/>
    </row>
    <row r="94" ht="15">
      <c r="A94" s="79"/>
    </row>
    <row r="95" ht="15">
      <c r="A95" s="79"/>
    </row>
    <row r="96" ht="15">
      <c r="A96" s="79"/>
    </row>
    <row r="97" ht="15">
      <c r="A97" s="79"/>
    </row>
    <row r="98" ht="15">
      <c r="A98" s="79"/>
    </row>
    <row r="99" ht="15">
      <c r="A99" s="79"/>
    </row>
    <row r="100" ht="15">
      <c r="A100" s="79"/>
    </row>
    <row r="101" ht="15">
      <c r="A101" s="79"/>
    </row>
    <row r="102" ht="15">
      <c r="A102" s="79"/>
    </row>
    <row r="103" ht="15">
      <c r="A103" s="79"/>
    </row>
    <row r="104" ht="15">
      <c r="A104" s="79"/>
    </row>
    <row r="105" ht="15">
      <c r="A105" s="79"/>
    </row>
    <row r="106" ht="15">
      <c r="A106" s="79"/>
    </row>
    <row r="107" ht="15">
      <c r="A107" s="79"/>
    </row>
    <row r="108" ht="15">
      <c r="A108" s="79"/>
    </row>
    <row r="109" ht="15">
      <c r="A109" s="79"/>
    </row>
    <row r="110" ht="15">
      <c r="A110" s="79"/>
    </row>
    <row r="111" ht="15">
      <c r="A111" s="79"/>
    </row>
    <row r="112" ht="15">
      <c r="A112" s="79"/>
    </row>
    <row r="113" ht="15">
      <c r="A113" s="79"/>
    </row>
    <row r="114" ht="15">
      <c r="A114" s="79"/>
    </row>
    <row r="115" ht="15">
      <c r="A115" s="79"/>
    </row>
    <row r="116" ht="15">
      <c r="A116" s="79"/>
    </row>
    <row r="117" ht="15">
      <c r="A117" s="79"/>
    </row>
    <row r="118" ht="15">
      <c r="A118" s="79"/>
    </row>
    <row r="119" ht="15">
      <c r="A119" s="79"/>
    </row>
    <row r="120" ht="15">
      <c r="A120" s="79"/>
    </row>
    <row r="121" ht="15">
      <c r="A121" s="79"/>
    </row>
    <row r="122" ht="15">
      <c r="A122" s="79"/>
    </row>
    <row r="123" ht="15">
      <c r="A123" s="79"/>
    </row>
    <row r="124" ht="15">
      <c r="A124" s="79"/>
    </row>
    <row r="125" ht="15">
      <c r="A125" s="79"/>
    </row>
    <row r="126" ht="15">
      <c r="A126" s="79"/>
    </row>
    <row r="127" ht="15">
      <c r="A127" s="79"/>
    </row>
    <row r="128" ht="15">
      <c r="A128" s="79"/>
    </row>
    <row r="129" ht="15">
      <c r="A129" s="79"/>
    </row>
    <row r="130" ht="15">
      <c r="A130" s="79"/>
    </row>
    <row r="131" ht="15">
      <c r="A131" s="79"/>
    </row>
    <row r="132" ht="15">
      <c r="A132" s="79"/>
    </row>
    <row r="133" ht="15">
      <c r="A133" s="79"/>
    </row>
    <row r="134" ht="15">
      <c r="A134" s="79"/>
    </row>
    <row r="135" ht="15">
      <c r="A135" s="79"/>
    </row>
    <row r="136" ht="15">
      <c r="A136" s="79"/>
    </row>
    <row r="137" ht="15">
      <c r="A137" s="79"/>
    </row>
    <row r="138" ht="15">
      <c r="A138" s="79"/>
    </row>
    <row r="139" ht="15">
      <c r="A139" s="79"/>
    </row>
    <row r="140" ht="15">
      <c r="A140" s="79"/>
    </row>
    <row r="141" ht="15">
      <c r="A141" s="79"/>
    </row>
    <row r="142" ht="15">
      <c r="A142" s="79"/>
    </row>
    <row r="143" ht="15">
      <c r="A143" s="79"/>
    </row>
    <row r="144" ht="15">
      <c r="A144" s="79"/>
    </row>
    <row r="145" ht="15">
      <c r="A145" s="79"/>
    </row>
    <row r="146" ht="15">
      <c r="A146" s="79"/>
    </row>
    <row r="147" ht="15">
      <c r="A147" s="79"/>
    </row>
    <row r="148" ht="15">
      <c r="A148" s="79"/>
    </row>
    <row r="149" ht="15">
      <c r="A149" s="79"/>
    </row>
    <row r="150" ht="15">
      <c r="A150" s="79"/>
    </row>
    <row r="151" ht="15">
      <c r="A151" s="79"/>
    </row>
    <row r="152" ht="15">
      <c r="A152" s="79"/>
    </row>
    <row r="153" ht="15">
      <c r="A153" s="79"/>
    </row>
    <row r="154" ht="15">
      <c r="A154" s="79"/>
    </row>
    <row r="155" ht="15">
      <c r="A155" s="79"/>
    </row>
    <row r="156" ht="15">
      <c r="A156" s="79"/>
    </row>
    <row r="157" ht="15">
      <c r="A157" s="79"/>
    </row>
    <row r="158" ht="15">
      <c r="A158" s="79"/>
    </row>
    <row r="159" ht="15">
      <c r="A159" s="79"/>
    </row>
    <row r="160" ht="15">
      <c r="A160" s="79"/>
    </row>
    <row r="161" ht="15">
      <c r="A161" s="79"/>
    </row>
    <row r="162" ht="15">
      <c r="A162" s="79"/>
    </row>
    <row r="163" ht="15">
      <c r="A163" s="79"/>
    </row>
    <row r="164" ht="15">
      <c r="A164" s="79"/>
    </row>
    <row r="165" ht="15">
      <c r="A165" s="79"/>
    </row>
    <row r="166" ht="15">
      <c r="A166" s="79"/>
    </row>
    <row r="167" ht="15">
      <c r="A167" s="79"/>
    </row>
    <row r="168" ht="15">
      <c r="A168" s="79"/>
    </row>
    <row r="169" ht="15">
      <c r="A169" s="79"/>
    </row>
    <row r="170" ht="15">
      <c r="A170" s="79"/>
    </row>
    <row r="171" ht="15">
      <c r="A171" s="79"/>
    </row>
    <row r="172" spans="1:2" ht="15">
      <c r="A172" s="79"/>
      <c r="B172" s="62"/>
    </row>
    <row r="173" spans="1:2" ht="15">
      <c r="A173" s="79"/>
      <c r="B173" s="62"/>
    </row>
    <row r="174" spans="1:2" ht="15">
      <c r="A174" s="79"/>
      <c r="B174" s="62"/>
    </row>
    <row r="175" ht="15">
      <c r="A175" s="79"/>
    </row>
    <row r="176" ht="15">
      <c r="A176" s="79"/>
    </row>
    <row r="177" ht="15">
      <c r="A177" s="79"/>
    </row>
    <row r="178" ht="15">
      <c r="A178" s="79"/>
    </row>
    <row r="179" ht="15">
      <c r="A179" s="79"/>
    </row>
    <row r="180" ht="15">
      <c r="A180" s="79"/>
    </row>
    <row r="181" ht="15">
      <c r="A181" s="79"/>
    </row>
    <row r="182" ht="15">
      <c r="A182" s="79"/>
    </row>
    <row r="183" ht="15">
      <c r="A183" s="79"/>
    </row>
    <row r="184" ht="15">
      <c r="A184" s="79"/>
    </row>
    <row r="185" ht="15">
      <c r="A185" s="79"/>
    </row>
    <row r="186" ht="15">
      <c r="A186" s="79"/>
    </row>
    <row r="187" ht="15">
      <c r="A187" s="79"/>
    </row>
    <row r="188" ht="15">
      <c r="A188" s="79"/>
    </row>
    <row r="189" ht="15">
      <c r="A189" s="79"/>
    </row>
    <row r="190" ht="15">
      <c r="A190" s="79"/>
    </row>
    <row r="191" ht="15">
      <c r="A191" s="79"/>
    </row>
    <row r="192" ht="15">
      <c r="A192" s="79"/>
    </row>
    <row r="193" ht="15">
      <c r="A193" s="79"/>
    </row>
    <row r="194" ht="15">
      <c r="A194" s="79"/>
    </row>
    <row r="195" ht="15">
      <c r="A195" s="79"/>
    </row>
    <row r="196" ht="15">
      <c r="A196" s="79"/>
    </row>
    <row r="197" ht="15">
      <c r="A197" s="79"/>
    </row>
    <row r="198" ht="15">
      <c r="A198" s="79"/>
    </row>
    <row r="199" ht="15">
      <c r="A199" s="79"/>
    </row>
    <row r="200" ht="15">
      <c r="A200" s="79"/>
    </row>
    <row r="201" ht="15">
      <c r="A201" s="79"/>
    </row>
    <row r="202" ht="15">
      <c r="A202" s="79"/>
    </row>
    <row r="203" ht="15">
      <c r="A203" s="79"/>
    </row>
    <row r="204" ht="15">
      <c r="A204" s="79"/>
    </row>
    <row r="205" ht="15">
      <c r="A205" s="79"/>
    </row>
    <row r="206" ht="15">
      <c r="A206" s="79"/>
    </row>
    <row r="207" ht="15">
      <c r="A207" s="79"/>
    </row>
    <row r="208" ht="15">
      <c r="A208" s="79"/>
    </row>
    <row r="209" ht="15">
      <c r="A209" s="79"/>
    </row>
    <row r="210" ht="15">
      <c r="A210" s="79"/>
    </row>
    <row r="211" ht="15">
      <c r="A211" s="79"/>
    </row>
    <row r="212" ht="15">
      <c r="A212" s="79"/>
    </row>
    <row r="213" ht="15">
      <c r="A213" s="79"/>
    </row>
    <row r="214" ht="15">
      <c r="A214" s="79"/>
    </row>
    <row r="215" ht="15">
      <c r="A215" s="79"/>
    </row>
    <row r="216" ht="15">
      <c r="A216" s="79"/>
    </row>
    <row r="217" ht="15">
      <c r="A217" s="79"/>
    </row>
    <row r="218" ht="15">
      <c r="A218" s="79"/>
    </row>
    <row r="219" ht="15">
      <c r="A219" s="79"/>
    </row>
    <row r="220" ht="15">
      <c r="A220" s="79"/>
    </row>
    <row r="221" ht="15">
      <c r="A221" s="79"/>
    </row>
    <row r="222" ht="15">
      <c r="A222" s="79"/>
    </row>
    <row r="223" ht="15">
      <c r="A223" s="79"/>
    </row>
    <row r="224" ht="15">
      <c r="A224" s="79"/>
    </row>
    <row r="225" ht="15">
      <c r="A225" s="79"/>
    </row>
    <row r="226" ht="15">
      <c r="A226" s="79"/>
    </row>
    <row r="227" ht="15">
      <c r="A227" s="79"/>
    </row>
    <row r="228" ht="15">
      <c r="A228" s="79"/>
    </row>
    <row r="229" ht="15">
      <c r="A229" s="79"/>
    </row>
    <row r="230" ht="15">
      <c r="A230" s="79"/>
    </row>
    <row r="231" ht="15">
      <c r="A231" s="79"/>
    </row>
    <row r="232" ht="15">
      <c r="A232" s="79"/>
    </row>
    <row r="233" ht="15">
      <c r="A233" s="79"/>
    </row>
    <row r="234" ht="15">
      <c r="A234" s="79"/>
    </row>
    <row r="235" ht="15">
      <c r="A235" s="79"/>
    </row>
    <row r="236" ht="15">
      <c r="A236" s="79"/>
    </row>
    <row r="237" ht="15">
      <c r="A237" s="79"/>
    </row>
    <row r="238" ht="15">
      <c r="A238" s="79"/>
    </row>
    <row r="239" ht="15">
      <c r="A239" s="79"/>
    </row>
    <row r="240" ht="15">
      <c r="A240" s="79"/>
    </row>
    <row r="241" ht="15">
      <c r="A241" s="79"/>
    </row>
    <row r="242" ht="15">
      <c r="A242" s="79"/>
    </row>
    <row r="243" ht="15">
      <c r="A243" s="79"/>
    </row>
    <row r="244" ht="15">
      <c r="A244" s="79"/>
    </row>
    <row r="245" ht="15">
      <c r="A245" s="79"/>
    </row>
    <row r="246" ht="15">
      <c r="A246" s="79"/>
    </row>
    <row r="247" ht="15">
      <c r="A247" s="79"/>
    </row>
    <row r="248" ht="15">
      <c r="A248" s="79"/>
    </row>
    <row r="249" ht="15">
      <c r="A249" s="79"/>
    </row>
    <row r="250" ht="15">
      <c r="A250" s="79"/>
    </row>
    <row r="251" ht="15">
      <c r="A251" s="79"/>
    </row>
    <row r="252" ht="15">
      <c r="A252" s="79"/>
    </row>
    <row r="253" ht="15">
      <c r="A253" s="79"/>
    </row>
    <row r="254" ht="15">
      <c r="A254" s="79"/>
    </row>
    <row r="255" ht="15">
      <c r="A255" s="79"/>
    </row>
    <row r="256" ht="15">
      <c r="A256" s="79"/>
    </row>
    <row r="257" ht="15">
      <c r="A257" s="79"/>
    </row>
    <row r="258" ht="15">
      <c r="A258" s="79"/>
    </row>
    <row r="259" ht="15">
      <c r="A259" s="79"/>
    </row>
    <row r="260" ht="15">
      <c r="A260" s="79"/>
    </row>
    <row r="261" ht="15">
      <c r="A261" s="79"/>
    </row>
    <row r="262" ht="15">
      <c r="A262" s="79"/>
    </row>
    <row r="263" ht="15">
      <c r="A263" s="79"/>
    </row>
    <row r="264" ht="15">
      <c r="A264" s="79"/>
    </row>
    <row r="265" ht="15">
      <c r="A265" s="79"/>
    </row>
    <row r="266" ht="15">
      <c r="A266" s="79"/>
    </row>
    <row r="267" ht="15">
      <c r="A267" s="79"/>
    </row>
    <row r="268" ht="15">
      <c r="A268" s="79"/>
    </row>
    <row r="269" ht="15">
      <c r="A269" s="79"/>
    </row>
    <row r="270" ht="15">
      <c r="A270" s="79"/>
    </row>
    <row r="271" ht="15">
      <c r="A271" s="79"/>
    </row>
    <row r="272" ht="15">
      <c r="A272" s="79"/>
    </row>
    <row r="273" ht="15">
      <c r="A273" s="79"/>
    </row>
    <row r="274" ht="15">
      <c r="A274" s="79"/>
    </row>
    <row r="275" ht="15">
      <c r="A275" s="79"/>
    </row>
    <row r="276" ht="15">
      <c r="A276" s="79"/>
    </row>
    <row r="277" ht="15">
      <c r="A277" s="79"/>
    </row>
    <row r="278" ht="15">
      <c r="A278" s="79"/>
    </row>
    <row r="279" ht="15">
      <c r="A279" s="79"/>
    </row>
    <row r="280" ht="15">
      <c r="A280" s="79"/>
    </row>
    <row r="281" ht="15">
      <c r="A281" s="79"/>
    </row>
    <row r="282" ht="15">
      <c r="A282" s="79"/>
    </row>
    <row r="283" ht="15">
      <c r="A283" s="79"/>
    </row>
    <row r="284" ht="15">
      <c r="A284" s="79"/>
    </row>
    <row r="285" ht="15">
      <c r="A285" s="79"/>
    </row>
    <row r="286" ht="15">
      <c r="A286" s="79"/>
    </row>
    <row r="287" ht="15">
      <c r="A287" s="79"/>
    </row>
    <row r="288" ht="15">
      <c r="A288" s="79"/>
    </row>
    <row r="289" ht="15">
      <c r="A289" s="79"/>
    </row>
    <row r="290" ht="15">
      <c r="A290" s="79"/>
    </row>
    <row r="291" ht="15">
      <c r="A291" s="79"/>
    </row>
    <row r="292" ht="15">
      <c r="A292" s="79"/>
    </row>
    <row r="293" ht="15">
      <c r="A293" s="79"/>
    </row>
    <row r="294" ht="15">
      <c r="A294" s="79"/>
    </row>
    <row r="295" ht="15">
      <c r="A295" s="79"/>
    </row>
    <row r="296" ht="15">
      <c r="A296" s="79"/>
    </row>
    <row r="297" ht="15">
      <c r="A297" s="79"/>
    </row>
    <row r="298" ht="15">
      <c r="A298" s="79"/>
    </row>
    <row r="299" ht="15">
      <c r="A299" s="79"/>
    </row>
    <row r="300" ht="15">
      <c r="A300" s="79"/>
    </row>
    <row r="301" ht="15">
      <c r="A301" s="79"/>
    </row>
    <row r="302" ht="15">
      <c r="A302" s="79"/>
    </row>
  </sheetData>
  <sheetProtection/>
  <mergeCells count="50">
    <mergeCell ref="C10:AI10"/>
    <mergeCell ref="AB6:AB7"/>
    <mergeCell ref="AC6:AC7"/>
    <mergeCell ref="M6:M7"/>
    <mergeCell ref="O6:O7"/>
    <mergeCell ref="AA6:AA7"/>
    <mergeCell ref="I6:I7"/>
    <mergeCell ref="X6:X7"/>
    <mergeCell ref="F6:F7"/>
    <mergeCell ref="G6:G7"/>
    <mergeCell ref="B4:B7"/>
    <mergeCell ref="P6:P7"/>
    <mergeCell ref="H6:H7"/>
    <mergeCell ref="R6:R7"/>
    <mergeCell ref="Y6:Y7"/>
    <mergeCell ref="Z6:Z7"/>
    <mergeCell ref="S6:S7"/>
    <mergeCell ref="T6:T7"/>
    <mergeCell ref="U6:U7"/>
    <mergeCell ref="V6:V7"/>
    <mergeCell ref="C47:AI47"/>
    <mergeCell ref="C13:AI13"/>
    <mergeCell ref="A15:D15"/>
    <mergeCell ref="Q6:Q7"/>
    <mergeCell ref="K6:K7"/>
    <mergeCell ref="L6:L7"/>
    <mergeCell ref="A12:D12"/>
    <mergeCell ref="C4:C7"/>
    <mergeCell ref="A4:A7"/>
    <mergeCell ref="J6:J7"/>
    <mergeCell ref="D4:D7"/>
    <mergeCell ref="K1:N1"/>
    <mergeCell ref="P1:AI1"/>
    <mergeCell ref="E5:I5"/>
    <mergeCell ref="J5:N5"/>
    <mergeCell ref="O5:S5"/>
    <mergeCell ref="T5:X5"/>
    <mergeCell ref="O2:AI2"/>
    <mergeCell ref="E4:AI4"/>
    <mergeCell ref="Y5:AC5"/>
    <mergeCell ref="E6:E7"/>
    <mergeCell ref="W6:W7"/>
    <mergeCell ref="B54:E54"/>
    <mergeCell ref="C43:AJ43"/>
    <mergeCell ref="AJ4:AJ7"/>
    <mergeCell ref="A3:AJ3"/>
    <mergeCell ref="B9:AJ9"/>
    <mergeCell ref="C16:AJ16"/>
    <mergeCell ref="C34:AJ34"/>
    <mergeCell ref="N6:N7"/>
  </mergeCells>
  <printOptions/>
  <pageMargins left="0.1968503937007874" right="0.2362204724409449" top="0.35433070866141736" bottom="0.35433070866141736" header="0.15748031496062992" footer="0.15748031496062992"/>
  <pageSetup fitToHeight="5" fitToWidth="1" horizontalDpi="600" verticalDpi="600" orientation="landscape" paperSize="9" scale="57" r:id="rId1"/>
  <rowBreaks count="1" manualBreakCount="1">
    <brk id="37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95" zoomScaleNormal="95" zoomScalePageLayoutView="0" workbookViewId="0" topLeftCell="A19">
      <selection activeCell="C20" sqref="C20"/>
    </sheetView>
  </sheetViews>
  <sheetFormatPr defaultColWidth="9.140625" defaultRowHeight="15"/>
  <cols>
    <col min="2" max="2" width="26.7109375" style="0" customWidth="1"/>
    <col min="3" max="3" width="25.57421875" style="0" customWidth="1"/>
    <col min="4" max="4" width="11.28125" style="0" customWidth="1"/>
    <col min="5" max="5" width="10.140625" style="0" customWidth="1"/>
    <col min="6" max="8" width="10.7109375" style="0" customWidth="1"/>
    <col min="9" max="9" width="10.8515625" style="0" customWidth="1"/>
    <col min="10" max="10" width="11.00390625" style="0" customWidth="1"/>
    <col min="11" max="11" width="10.7109375" style="0" hidden="1" customWidth="1"/>
  </cols>
  <sheetData>
    <row r="1" spans="3:11" ht="23.25" customHeight="1" hidden="1">
      <c r="C1" s="35"/>
      <c r="D1" s="179" t="s">
        <v>94</v>
      </c>
      <c r="E1" s="179"/>
      <c r="F1" s="179"/>
      <c r="G1" s="179"/>
      <c r="H1" s="179"/>
      <c r="I1" s="179"/>
      <c r="J1" s="179"/>
      <c r="K1" s="179"/>
    </row>
    <row r="2" spans="3:11" ht="0.75" customHeight="1">
      <c r="C2" s="180"/>
      <c r="D2" s="180"/>
      <c r="E2" s="180"/>
      <c r="F2" s="180"/>
      <c r="G2" s="180"/>
      <c r="H2" s="180"/>
      <c r="I2" s="180"/>
      <c r="J2" s="180"/>
      <c r="K2" s="180"/>
    </row>
    <row r="3" spans="3:11" ht="51.75" customHeight="1">
      <c r="C3" s="180" t="s">
        <v>142</v>
      </c>
      <c r="D3" s="180"/>
      <c r="E3" s="180"/>
      <c r="F3" s="180"/>
      <c r="G3" s="180"/>
      <c r="H3" s="180"/>
      <c r="I3" s="180"/>
      <c r="J3" s="180"/>
      <c r="K3" s="180"/>
    </row>
    <row r="5" spans="1:11" ht="44.25" customHeight="1">
      <c r="A5" s="181" t="s">
        <v>141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</row>
    <row r="7" spans="1:12" ht="33" customHeight="1">
      <c r="A7" s="154" t="s">
        <v>37</v>
      </c>
      <c r="B7" s="154" t="s">
        <v>38</v>
      </c>
      <c r="C7" s="154" t="s">
        <v>32</v>
      </c>
      <c r="D7" s="154" t="s">
        <v>39</v>
      </c>
      <c r="E7" s="154" t="s">
        <v>33</v>
      </c>
      <c r="F7" s="154" t="s">
        <v>34</v>
      </c>
      <c r="G7" s="154"/>
      <c r="H7" s="154"/>
      <c r="I7" s="154"/>
      <c r="J7" s="154"/>
      <c r="K7" s="154"/>
      <c r="L7" s="41"/>
    </row>
    <row r="8" spans="1:11" ht="29.25" customHeight="1">
      <c r="A8" s="154"/>
      <c r="B8" s="154"/>
      <c r="C8" s="154"/>
      <c r="D8" s="154"/>
      <c r="E8" s="154"/>
      <c r="F8" s="45" t="s">
        <v>143</v>
      </c>
      <c r="G8" s="45" t="s">
        <v>144</v>
      </c>
      <c r="H8" s="45" t="s">
        <v>145</v>
      </c>
      <c r="I8" s="45" t="s">
        <v>146</v>
      </c>
      <c r="J8" s="45" t="s">
        <v>147</v>
      </c>
      <c r="K8" s="46"/>
    </row>
    <row r="9" spans="1:11" ht="1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7"/>
    </row>
    <row r="10" spans="1:12" ht="33.75" customHeight="1">
      <c r="A10" s="48"/>
      <c r="B10" s="156" t="s">
        <v>69</v>
      </c>
      <c r="C10" s="157"/>
      <c r="D10" s="157"/>
      <c r="E10" s="157"/>
      <c r="F10" s="157"/>
      <c r="G10" s="157"/>
      <c r="H10" s="157"/>
      <c r="I10" s="157"/>
      <c r="J10" s="157"/>
      <c r="K10" s="158"/>
      <c r="L10" s="41"/>
    </row>
    <row r="11" spans="1:12" ht="31.5" customHeight="1">
      <c r="A11" s="43"/>
      <c r="B11" s="155" t="s">
        <v>70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41"/>
    </row>
    <row r="12" spans="1:12" ht="51" customHeight="1">
      <c r="A12" s="161" t="s">
        <v>79</v>
      </c>
      <c r="B12" s="159" t="s">
        <v>118</v>
      </c>
      <c r="C12" s="43" t="s">
        <v>82</v>
      </c>
      <c r="D12" s="44" t="s">
        <v>36</v>
      </c>
      <c r="E12" s="44">
        <v>4</v>
      </c>
      <c r="F12" s="44">
        <v>4</v>
      </c>
      <c r="G12" s="44">
        <v>4</v>
      </c>
      <c r="H12" s="44">
        <v>4</v>
      </c>
      <c r="I12" s="44">
        <v>4</v>
      </c>
      <c r="J12" s="44">
        <v>4</v>
      </c>
      <c r="K12" s="66"/>
      <c r="L12" s="67"/>
    </row>
    <row r="13" spans="1:11" ht="75.75" customHeight="1">
      <c r="A13" s="163"/>
      <c r="B13" s="165"/>
      <c r="C13" s="49" t="s">
        <v>148</v>
      </c>
      <c r="D13" s="44" t="s">
        <v>36</v>
      </c>
      <c r="E13" s="44">
        <v>12</v>
      </c>
      <c r="F13" s="44">
        <v>12</v>
      </c>
      <c r="G13" s="44">
        <v>12</v>
      </c>
      <c r="H13" s="44">
        <v>12</v>
      </c>
      <c r="I13" s="44">
        <v>12</v>
      </c>
      <c r="J13" s="44">
        <v>12</v>
      </c>
      <c r="K13" s="44">
        <v>100</v>
      </c>
    </row>
    <row r="14" spans="1:11" ht="105.75" customHeight="1">
      <c r="A14" s="89" t="s">
        <v>14</v>
      </c>
      <c r="B14" s="43" t="s">
        <v>103</v>
      </c>
      <c r="C14" s="43" t="s">
        <v>110</v>
      </c>
      <c r="D14" s="44" t="s">
        <v>35</v>
      </c>
      <c r="E14" s="44">
        <v>100</v>
      </c>
      <c r="F14" s="44">
        <v>100</v>
      </c>
      <c r="G14" s="44">
        <v>100</v>
      </c>
      <c r="H14" s="44">
        <v>100</v>
      </c>
      <c r="I14" s="44">
        <v>100</v>
      </c>
      <c r="J14" s="44">
        <v>100</v>
      </c>
      <c r="K14" s="44"/>
    </row>
    <row r="15" spans="1:11" ht="137.25" customHeight="1">
      <c r="A15" s="42" t="s">
        <v>78</v>
      </c>
      <c r="B15" s="43" t="s">
        <v>81</v>
      </c>
      <c r="C15" s="43" t="s">
        <v>111</v>
      </c>
      <c r="D15" s="44" t="s">
        <v>35</v>
      </c>
      <c r="E15" s="44">
        <v>100</v>
      </c>
      <c r="F15" s="44">
        <v>100</v>
      </c>
      <c r="G15" s="44">
        <v>100</v>
      </c>
      <c r="H15" s="44">
        <v>100</v>
      </c>
      <c r="I15" s="44">
        <v>100</v>
      </c>
      <c r="J15" s="44">
        <v>100</v>
      </c>
      <c r="K15" s="44">
        <v>100</v>
      </c>
    </row>
    <row r="16" spans="1:11" ht="155.25" customHeight="1">
      <c r="A16" s="42" t="s">
        <v>16</v>
      </c>
      <c r="B16" s="43" t="s">
        <v>162</v>
      </c>
      <c r="C16" s="43" t="s">
        <v>84</v>
      </c>
      <c r="D16" s="44" t="s">
        <v>36</v>
      </c>
      <c r="E16" s="44">
        <v>2</v>
      </c>
      <c r="F16" s="44" t="s">
        <v>149</v>
      </c>
      <c r="G16" s="44" t="s">
        <v>149</v>
      </c>
      <c r="H16" s="44" t="s">
        <v>149</v>
      </c>
      <c r="I16" s="44" t="s">
        <v>149</v>
      </c>
      <c r="J16" s="44" t="s">
        <v>149</v>
      </c>
      <c r="K16" s="44"/>
    </row>
    <row r="17" spans="1:11" ht="102.75" customHeight="1">
      <c r="A17" s="161" t="s">
        <v>72</v>
      </c>
      <c r="B17" s="159" t="s">
        <v>163</v>
      </c>
      <c r="C17" s="49" t="s">
        <v>112</v>
      </c>
      <c r="D17" s="44" t="s">
        <v>35</v>
      </c>
      <c r="E17" s="44">
        <v>100</v>
      </c>
      <c r="F17" s="44">
        <v>100</v>
      </c>
      <c r="G17" s="44">
        <v>100</v>
      </c>
      <c r="H17" s="44">
        <v>100</v>
      </c>
      <c r="I17" s="44">
        <v>100</v>
      </c>
      <c r="J17" s="44">
        <v>100</v>
      </c>
      <c r="K17" s="44">
        <v>2400</v>
      </c>
    </row>
    <row r="18" spans="1:11" ht="72.75" customHeight="1">
      <c r="A18" s="163"/>
      <c r="B18" s="160"/>
      <c r="C18" s="49" t="s">
        <v>113</v>
      </c>
      <c r="D18" s="44" t="s">
        <v>35</v>
      </c>
      <c r="E18" s="44">
        <v>100</v>
      </c>
      <c r="F18" s="44">
        <v>100</v>
      </c>
      <c r="G18" s="44">
        <v>100</v>
      </c>
      <c r="H18" s="44">
        <v>100</v>
      </c>
      <c r="I18" s="44">
        <v>100</v>
      </c>
      <c r="J18" s="44">
        <v>100</v>
      </c>
      <c r="K18" s="44"/>
    </row>
    <row r="19" spans="1:11" ht="231" customHeight="1">
      <c r="A19" s="42" t="s">
        <v>17</v>
      </c>
      <c r="B19" s="99" t="s">
        <v>178</v>
      </c>
      <c r="C19" s="43" t="s">
        <v>88</v>
      </c>
      <c r="D19" s="44" t="s">
        <v>35</v>
      </c>
      <c r="E19" s="44">
        <v>100</v>
      </c>
      <c r="F19" s="44">
        <v>100</v>
      </c>
      <c r="G19" s="44">
        <v>100</v>
      </c>
      <c r="H19" s="44">
        <v>100</v>
      </c>
      <c r="I19" s="44">
        <v>100</v>
      </c>
      <c r="J19" s="44">
        <v>100</v>
      </c>
      <c r="K19" s="44"/>
    </row>
    <row r="20" spans="1:11" ht="157.5" customHeight="1">
      <c r="A20" s="152" t="s">
        <v>150</v>
      </c>
      <c r="B20" s="150" t="s">
        <v>119</v>
      </c>
      <c r="C20" s="98" t="s">
        <v>194</v>
      </c>
      <c r="D20" s="101" t="s">
        <v>86</v>
      </c>
      <c r="E20" s="101">
        <v>100</v>
      </c>
      <c r="F20" s="101">
        <v>100</v>
      </c>
      <c r="G20" s="101">
        <v>100</v>
      </c>
      <c r="H20" s="101">
        <v>100</v>
      </c>
      <c r="I20" s="101">
        <v>100</v>
      </c>
      <c r="J20" s="101">
        <v>100</v>
      </c>
      <c r="K20" s="44"/>
    </row>
    <row r="21" spans="1:11" ht="71.25" customHeight="1">
      <c r="A21" s="153"/>
      <c r="B21" s="151"/>
      <c r="C21" s="98" t="s">
        <v>173</v>
      </c>
      <c r="D21" s="101" t="s">
        <v>36</v>
      </c>
      <c r="E21" s="101">
        <v>2</v>
      </c>
      <c r="F21" s="101" t="s">
        <v>149</v>
      </c>
      <c r="G21" s="101" t="s">
        <v>149</v>
      </c>
      <c r="H21" s="101" t="s">
        <v>149</v>
      </c>
      <c r="I21" s="101" t="s">
        <v>149</v>
      </c>
      <c r="J21" s="101" t="s">
        <v>149</v>
      </c>
      <c r="K21" s="44"/>
    </row>
    <row r="22" spans="1:11" ht="0.75" customHeight="1">
      <c r="A22" s="42"/>
      <c r="B22" s="43"/>
      <c r="C22" s="43"/>
      <c r="D22" s="44"/>
      <c r="E22" s="44"/>
      <c r="F22" s="44"/>
      <c r="G22" s="44"/>
      <c r="H22" s="44"/>
      <c r="I22" s="44"/>
      <c r="J22" s="44"/>
      <c r="K22" s="44"/>
    </row>
    <row r="23" spans="1:11" ht="180" customHeight="1" hidden="1">
      <c r="A23" s="96"/>
      <c r="B23" s="43"/>
      <c r="C23" s="43"/>
      <c r="D23" s="44"/>
      <c r="E23" s="44"/>
      <c r="F23" s="44"/>
      <c r="G23" s="44"/>
      <c r="H23" s="44"/>
      <c r="I23" s="44"/>
      <c r="J23" s="44"/>
      <c r="K23" s="44">
        <v>100</v>
      </c>
    </row>
    <row r="24" spans="1:12" ht="32.25" customHeight="1">
      <c r="A24" s="49"/>
      <c r="B24" s="166" t="s">
        <v>151</v>
      </c>
      <c r="C24" s="167"/>
      <c r="D24" s="167"/>
      <c r="E24" s="167"/>
      <c r="F24" s="167"/>
      <c r="G24" s="167"/>
      <c r="H24" s="167"/>
      <c r="I24" s="167"/>
      <c r="J24" s="167"/>
      <c r="K24" s="168"/>
      <c r="L24" s="41"/>
    </row>
    <row r="25" spans="1:11" ht="211.5" customHeight="1">
      <c r="A25" s="42" t="s">
        <v>75</v>
      </c>
      <c r="B25" s="43" t="s">
        <v>164</v>
      </c>
      <c r="C25" s="98" t="s">
        <v>152</v>
      </c>
      <c r="D25" s="44" t="s">
        <v>35</v>
      </c>
      <c r="E25" s="44">
        <v>100</v>
      </c>
      <c r="F25" s="44">
        <v>100</v>
      </c>
      <c r="G25" s="44">
        <v>100</v>
      </c>
      <c r="H25" s="44">
        <v>100</v>
      </c>
      <c r="I25" s="44">
        <v>100</v>
      </c>
      <c r="J25" s="44">
        <v>100</v>
      </c>
      <c r="K25" s="44">
        <v>1</v>
      </c>
    </row>
    <row r="26" spans="1:11" ht="44.25" customHeight="1">
      <c r="A26" s="161" t="s">
        <v>18</v>
      </c>
      <c r="B26" s="174" t="s">
        <v>123</v>
      </c>
      <c r="C26" s="43" t="s">
        <v>190</v>
      </c>
      <c r="D26" s="101" t="s">
        <v>35</v>
      </c>
      <c r="E26" s="101">
        <v>100</v>
      </c>
      <c r="F26" s="101">
        <v>100</v>
      </c>
      <c r="G26" s="101">
        <v>100</v>
      </c>
      <c r="H26" s="101">
        <v>100</v>
      </c>
      <c r="I26" s="101">
        <v>100</v>
      </c>
      <c r="J26" s="101">
        <v>100</v>
      </c>
      <c r="K26" s="44"/>
    </row>
    <row r="27" spans="1:11" ht="57" customHeight="1">
      <c r="A27" s="177"/>
      <c r="B27" s="175"/>
      <c r="C27" s="43" t="s">
        <v>191</v>
      </c>
      <c r="D27" s="44" t="s">
        <v>36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/>
    </row>
    <row r="28" spans="1:11" ht="86.25" customHeight="1">
      <c r="A28" s="178"/>
      <c r="B28" s="176"/>
      <c r="C28" s="43" t="s">
        <v>192</v>
      </c>
      <c r="D28" s="44" t="s">
        <v>36</v>
      </c>
      <c r="E28" s="44">
        <v>3</v>
      </c>
      <c r="F28" s="44">
        <v>3</v>
      </c>
      <c r="G28" s="44">
        <v>3</v>
      </c>
      <c r="H28" s="44">
        <v>3</v>
      </c>
      <c r="I28" s="44">
        <v>3</v>
      </c>
      <c r="J28" s="44">
        <v>3</v>
      </c>
      <c r="K28" s="44"/>
    </row>
    <row r="29" spans="1:11" ht="144" customHeight="1">
      <c r="A29" s="152" t="s">
        <v>76</v>
      </c>
      <c r="B29" s="150" t="s">
        <v>124</v>
      </c>
      <c r="C29" s="43" t="s">
        <v>85</v>
      </c>
      <c r="D29" s="44" t="s">
        <v>35</v>
      </c>
      <c r="E29" s="44">
        <v>100</v>
      </c>
      <c r="F29" s="44">
        <v>100</v>
      </c>
      <c r="G29" s="44">
        <v>100</v>
      </c>
      <c r="H29" s="44">
        <v>100</v>
      </c>
      <c r="I29" s="44">
        <v>100</v>
      </c>
      <c r="J29" s="44">
        <v>100</v>
      </c>
      <c r="K29" s="44"/>
    </row>
    <row r="30" spans="1:11" ht="130.5" customHeight="1">
      <c r="A30" s="173"/>
      <c r="B30" s="173"/>
      <c r="C30" s="100" t="s">
        <v>165</v>
      </c>
      <c r="D30" s="44" t="s">
        <v>35</v>
      </c>
      <c r="E30" s="44">
        <v>100</v>
      </c>
      <c r="F30" s="44">
        <v>100</v>
      </c>
      <c r="G30" s="44">
        <v>100</v>
      </c>
      <c r="H30" s="44">
        <v>100</v>
      </c>
      <c r="I30" s="44">
        <v>100</v>
      </c>
      <c r="J30" s="44">
        <v>100</v>
      </c>
      <c r="K30" s="44">
        <v>3</v>
      </c>
    </row>
    <row r="31" spans="1:15" ht="141" customHeight="1">
      <c r="A31" s="42" t="s">
        <v>21</v>
      </c>
      <c r="B31" s="65" t="s">
        <v>179</v>
      </c>
      <c r="C31" s="99" t="s">
        <v>161</v>
      </c>
      <c r="D31" s="44" t="s">
        <v>35</v>
      </c>
      <c r="E31" s="44">
        <v>100</v>
      </c>
      <c r="F31" s="44">
        <v>100</v>
      </c>
      <c r="G31" s="44">
        <v>100</v>
      </c>
      <c r="H31" s="44">
        <v>100</v>
      </c>
      <c r="I31" s="44">
        <v>100</v>
      </c>
      <c r="J31" s="44">
        <v>100</v>
      </c>
      <c r="K31" s="44"/>
      <c r="O31" s="70"/>
    </row>
    <row r="32" spans="1:11" ht="164.25" customHeight="1">
      <c r="A32" s="42" t="s">
        <v>77</v>
      </c>
      <c r="B32" s="65" t="s">
        <v>138</v>
      </c>
      <c r="C32" s="65" t="s">
        <v>153</v>
      </c>
      <c r="D32" s="69" t="s">
        <v>35</v>
      </c>
      <c r="E32" s="44">
        <v>100</v>
      </c>
      <c r="F32" s="44">
        <v>100</v>
      </c>
      <c r="G32" s="44">
        <v>100</v>
      </c>
      <c r="H32" s="44">
        <v>100</v>
      </c>
      <c r="I32" s="44">
        <v>100</v>
      </c>
      <c r="J32" s="44">
        <v>100</v>
      </c>
      <c r="K32" s="44">
        <v>1</v>
      </c>
    </row>
    <row r="33" spans="1:11" ht="182.25" customHeight="1">
      <c r="A33" s="91" t="s">
        <v>23</v>
      </c>
      <c r="B33" s="65" t="s">
        <v>125</v>
      </c>
      <c r="C33" s="65" t="s">
        <v>176</v>
      </c>
      <c r="D33" s="92" t="s">
        <v>35</v>
      </c>
      <c r="E33" s="93">
        <v>100</v>
      </c>
      <c r="F33" s="44">
        <v>100</v>
      </c>
      <c r="G33" s="44">
        <v>100</v>
      </c>
      <c r="H33" s="44">
        <v>100</v>
      </c>
      <c r="I33" s="44">
        <v>100</v>
      </c>
      <c r="J33" s="44">
        <v>100</v>
      </c>
      <c r="K33" s="44"/>
    </row>
    <row r="34" spans="1:11" ht="232.5" customHeight="1">
      <c r="A34" s="91" t="s">
        <v>180</v>
      </c>
      <c r="B34" s="65" t="s">
        <v>181</v>
      </c>
      <c r="C34" s="65" t="s">
        <v>193</v>
      </c>
      <c r="D34" s="92" t="s">
        <v>35</v>
      </c>
      <c r="E34" s="93">
        <v>100</v>
      </c>
      <c r="F34" s="44">
        <v>100</v>
      </c>
      <c r="G34" s="44">
        <v>100</v>
      </c>
      <c r="H34" s="44">
        <v>100</v>
      </c>
      <c r="I34" s="44">
        <v>100</v>
      </c>
      <c r="J34" s="44">
        <v>100</v>
      </c>
      <c r="K34" s="44"/>
    </row>
    <row r="35" spans="1:11" ht="36.75" customHeight="1">
      <c r="A35" s="49"/>
      <c r="B35" s="166" t="s">
        <v>177</v>
      </c>
      <c r="C35" s="169"/>
      <c r="D35" s="169"/>
      <c r="E35" s="169"/>
      <c r="F35" s="169"/>
      <c r="G35" s="169"/>
      <c r="H35" s="169"/>
      <c r="I35" s="169"/>
      <c r="J35" s="170"/>
      <c r="K35" s="44">
        <v>1</v>
      </c>
    </row>
    <row r="36" spans="1:12" ht="132.75" customHeight="1">
      <c r="A36" s="42" t="s">
        <v>80</v>
      </c>
      <c r="B36" s="43" t="s">
        <v>166</v>
      </c>
      <c r="C36" s="43" t="s">
        <v>87</v>
      </c>
      <c r="D36" s="44" t="s">
        <v>35</v>
      </c>
      <c r="E36" s="44">
        <v>100</v>
      </c>
      <c r="F36" s="44">
        <v>100</v>
      </c>
      <c r="G36" s="44">
        <v>100</v>
      </c>
      <c r="H36" s="44">
        <v>100</v>
      </c>
      <c r="I36" s="44">
        <v>100</v>
      </c>
      <c r="J36" s="44">
        <v>100</v>
      </c>
      <c r="K36" s="88"/>
      <c r="L36" s="41"/>
    </row>
    <row r="37" spans="1:12" ht="144" customHeight="1">
      <c r="A37" s="42" t="s">
        <v>169</v>
      </c>
      <c r="B37" s="43" t="s">
        <v>167</v>
      </c>
      <c r="C37" s="43" t="s">
        <v>168</v>
      </c>
      <c r="D37" s="44" t="s">
        <v>36</v>
      </c>
      <c r="E37" s="44">
        <v>3</v>
      </c>
      <c r="F37" s="44" t="s">
        <v>90</v>
      </c>
      <c r="G37" s="44" t="s">
        <v>90</v>
      </c>
      <c r="H37" s="44" t="s">
        <v>90</v>
      </c>
      <c r="I37" s="44" t="s">
        <v>90</v>
      </c>
      <c r="J37" s="44" t="s">
        <v>90</v>
      </c>
      <c r="K37" s="88"/>
      <c r="L37" s="67"/>
    </row>
    <row r="38" spans="1:11" ht="33" customHeight="1">
      <c r="A38" s="49"/>
      <c r="B38" s="166" t="s">
        <v>64</v>
      </c>
      <c r="C38" s="171"/>
      <c r="D38" s="171"/>
      <c r="E38" s="171"/>
      <c r="F38" s="171"/>
      <c r="G38" s="171"/>
      <c r="H38" s="171"/>
      <c r="I38" s="171"/>
      <c r="J38" s="172"/>
      <c r="K38" s="43"/>
    </row>
    <row r="39" spans="1:12" ht="108" customHeight="1">
      <c r="A39" s="42" t="s">
        <v>43</v>
      </c>
      <c r="B39" s="49" t="s">
        <v>127</v>
      </c>
      <c r="C39" s="50" t="s">
        <v>83</v>
      </c>
      <c r="D39" s="44" t="s">
        <v>36</v>
      </c>
      <c r="E39" s="44">
        <v>10</v>
      </c>
      <c r="F39" s="44" t="s">
        <v>170</v>
      </c>
      <c r="G39" s="44" t="s">
        <v>170</v>
      </c>
      <c r="H39" s="44" t="s">
        <v>170</v>
      </c>
      <c r="I39" s="44" t="s">
        <v>171</v>
      </c>
      <c r="J39" s="44" t="s">
        <v>172</v>
      </c>
      <c r="K39" s="90"/>
      <c r="L39" s="41"/>
    </row>
    <row r="40" spans="1:11" ht="98.25" customHeight="1">
      <c r="A40" s="42" t="s">
        <v>42</v>
      </c>
      <c r="B40" s="43" t="s">
        <v>158</v>
      </c>
      <c r="C40" s="43" t="s">
        <v>154</v>
      </c>
      <c r="D40" s="44" t="s">
        <v>36</v>
      </c>
      <c r="E40" s="44">
        <v>10</v>
      </c>
      <c r="F40" s="44" t="s">
        <v>155</v>
      </c>
      <c r="G40" s="44" t="s">
        <v>155</v>
      </c>
      <c r="H40" s="44" t="s">
        <v>155</v>
      </c>
      <c r="I40" s="44" t="s">
        <v>156</v>
      </c>
      <c r="J40" s="44" t="s">
        <v>157</v>
      </c>
      <c r="K40" s="44"/>
    </row>
    <row r="41" spans="1:11" ht="48" customHeight="1">
      <c r="A41" s="161" t="s">
        <v>66</v>
      </c>
      <c r="B41" s="159" t="s">
        <v>68</v>
      </c>
      <c r="C41" s="49" t="s">
        <v>92</v>
      </c>
      <c r="D41" s="44" t="s">
        <v>89</v>
      </c>
      <c r="E41" s="44">
        <v>2</v>
      </c>
      <c r="F41" s="44">
        <v>2</v>
      </c>
      <c r="G41" s="44">
        <v>2</v>
      </c>
      <c r="H41" s="44">
        <v>2</v>
      </c>
      <c r="I41" s="44">
        <v>2</v>
      </c>
      <c r="J41" s="44">
        <v>2</v>
      </c>
      <c r="K41" s="44"/>
    </row>
    <row r="42" spans="1:11" ht="45" customHeight="1">
      <c r="A42" s="162"/>
      <c r="B42" s="164"/>
      <c r="C42" s="49" t="s">
        <v>159</v>
      </c>
      <c r="D42" s="44" t="s">
        <v>89</v>
      </c>
      <c r="E42" s="44">
        <v>200</v>
      </c>
      <c r="F42" s="44" t="s">
        <v>91</v>
      </c>
      <c r="G42" s="44" t="s">
        <v>91</v>
      </c>
      <c r="H42" s="44" t="s">
        <v>91</v>
      </c>
      <c r="I42" s="44" t="s">
        <v>91</v>
      </c>
      <c r="J42" s="44" t="s">
        <v>91</v>
      </c>
      <c r="K42" s="44"/>
    </row>
    <row r="43" spans="1:11" ht="46.5" customHeight="1" hidden="1">
      <c r="A43" s="163"/>
      <c r="B43" s="160"/>
      <c r="C43" s="43"/>
      <c r="D43" s="44"/>
      <c r="E43" s="44"/>
      <c r="F43" s="44"/>
      <c r="G43" s="44"/>
      <c r="H43" s="44"/>
      <c r="I43" s="44"/>
      <c r="J43" s="44"/>
      <c r="K43" s="44"/>
    </row>
    <row r="44" spans="1:11" ht="133.5" customHeight="1">
      <c r="A44" s="42" t="s">
        <v>67</v>
      </c>
      <c r="B44" s="43" t="s">
        <v>139</v>
      </c>
      <c r="C44" s="97" t="s">
        <v>160</v>
      </c>
      <c r="D44" s="44" t="s">
        <v>35</v>
      </c>
      <c r="E44" s="44">
        <v>100</v>
      </c>
      <c r="F44" s="44">
        <v>100</v>
      </c>
      <c r="G44" s="44">
        <v>100</v>
      </c>
      <c r="H44" s="44">
        <v>100</v>
      </c>
      <c r="I44" s="44">
        <v>100</v>
      </c>
      <c r="J44" s="44">
        <v>100</v>
      </c>
      <c r="K44" s="44"/>
    </row>
    <row r="45" spans="1:11" ht="75" customHeight="1">
      <c r="A45" s="34"/>
      <c r="K45" s="44"/>
    </row>
    <row r="46" ht="30" customHeight="1">
      <c r="K46" s="44"/>
    </row>
    <row r="47" ht="42.75" customHeight="1">
      <c r="K47" s="44"/>
    </row>
    <row r="48" ht="42.75" customHeight="1">
      <c r="K48" s="44"/>
    </row>
    <row r="49" ht="96" customHeight="1">
      <c r="K49" s="44">
        <v>100</v>
      </c>
    </row>
  </sheetData>
  <sheetProtection/>
  <mergeCells count="27">
    <mergeCell ref="B26:B28"/>
    <mergeCell ref="A26:A28"/>
    <mergeCell ref="D1:K1"/>
    <mergeCell ref="C2:K2"/>
    <mergeCell ref="C3:K3"/>
    <mergeCell ref="A5:K5"/>
    <mergeCell ref="A7:A8"/>
    <mergeCell ref="B7:B8"/>
    <mergeCell ref="D7:D8"/>
    <mergeCell ref="F7:K7"/>
    <mergeCell ref="A41:A43"/>
    <mergeCell ref="B41:B43"/>
    <mergeCell ref="A12:A13"/>
    <mergeCell ref="B12:B13"/>
    <mergeCell ref="B24:K24"/>
    <mergeCell ref="B35:J35"/>
    <mergeCell ref="B38:J38"/>
    <mergeCell ref="A17:A18"/>
    <mergeCell ref="B29:B30"/>
    <mergeCell ref="A29:A30"/>
    <mergeCell ref="B20:B21"/>
    <mergeCell ref="A20:A21"/>
    <mergeCell ref="E7:E8"/>
    <mergeCell ref="C7:C8"/>
    <mergeCell ref="B11:K11"/>
    <mergeCell ref="B10:K10"/>
    <mergeCell ref="B17:B18"/>
  </mergeCells>
  <printOptions/>
  <pageMargins left="0.5905511811023623" right="0.15748031496062992" top="0.4330708661417323" bottom="0.2362204724409449" header="0.31496062992125984" footer="0.15748031496062992"/>
  <pageSetup fitToHeight="6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Ерастова</dc:creator>
  <cp:keywords/>
  <dc:description/>
  <cp:lastModifiedBy>user</cp:lastModifiedBy>
  <cp:lastPrinted>2021-07-26T07:14:44Z</cp:lastPrinted>
  <dcterms:created xsi:type="dcterms:W3CDTF">2013-05-15T08:50:57Z</dcterms:created>
  <dcterms:modified xsi:type="dcterms:W3CDTF">2021-08-17T06:58:29Z</dcterms:modified>
  <cp:category/>
  <cp:version/>
  <cp:contentType/>
  <cp:contentStatus/>
</cp:coreProperties>
</file>