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1" activeTab="1"/>
  </bookViews>
  <sheets>
    <sheet name="стр.1" sheetId="1" r:id="rId1"/>
    <sheet name="стр.2_16" sheetId="2" r:id="rId2"/>
    <sheet name="стр.17" sheetId="3" r:id="rId3"/>
  </sheets>
  <definedNames>
    <definedName name="_xlnm.Print_Area" localSheetId="0">'стр.1'!$A$1:$FK$30</definedName>
    <definedName name="_xlnm.Print_Area" localSheetId="2">'стр.17'!$A$1:$FK$18</definedName>
    <definedName name="_xlnm.Print_Area" localSheetId="1">'стр.2_16'!$A$1:$FK$270</definedName>
  </definedNames>
  <calcPr fullCalcOnLoad="1"/>
</workbook>
</file>

<file path=xl/sharedStrings.xml><?xml version="1.0" encoding="utf-8"?>
<sst xmlns="http://schemas.openxmlformats.org/spreadsheetml/2006/main" count="631" uniqueCount="374">
  <si>
    <t>Утверждена</t>
  </si>
  <si>
    <t>распоряжением Правительства</t>
  </si>
  <si>
    <t>Российской Федерации</t>
  </si>
  <si>
    <t>от 11.09.2008 № 1313-р</t>
  </si>
  <si>
    <t>ТИПОВАЯ ФОРМА ДОКЛАДА</t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</si>
  <si>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</si>
  <si>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</t>
  </si>
  <si>
    <t xml:space="preserve"> год и их планируемых значениях</t>
  </si>
  <si>
    <t xml:space="preserve">самоуправления городских округов и муниципальных районов за </t>
  </si>
  <si>
    <t>на 3-летний период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</si>
  <si>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</si>
  <si>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</si>
  <si>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</si>
  <si>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</si>
  <si>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</si>
  <si>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</si>
  <si>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</si>
  <si>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</si>
  <si>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</si>
  <si>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 xml:space="preserve">капитальный ремонт </t>
  </si>
  <si>
    <t>процентов</t>
  </si>
  <si>
    <t xml:space="preserve">текущий ремонт </t>
  </si>
  <si>
    <t>-"-</t>
  </si>
  <si>
    <t>2.</t>
  </si>
  <si>
    <t>3.</t>
  </si>
  <si>
    <t>I. Показатели эффективности деятельности органов местного</t>
  </si>
  <si>
    <t>самоуправления городского округа (муниципального района)</t>
  </si>
  <si>
    <t>(официальное наименование городского округа (муниципального района))</t>
  </si>
  <si>
    <t>4.</t>
  </si>
  <si>
    <t>Развитие малого и среднего предпринимательства</t>
  </si>
  <si>
    <t>5.</t>
  </si>
  <si>
    <t xml:space="preserve">Число субъектов малого предпринимательства </t>
  </si>
  <si>
    <t>единиц 
на 10000 человек населения</t>
  </si>
  <si>
    <t>6.</t>
  </si>
  <si>
    <t>Улучшение инвестиционной привлекательности</t>
  </si>
  <si>
    <t>7.</t>
  </si>
  <si>
    <t>в том числе:</t>
  </si>
  <si>
    <t>га</t>
  </si>
  <si>
    <t xml:space="preserve">для комплексного освоения в целях жилищного строительства </t>
  </si>
  <si>
    <t>8.</t>
  </si>
  <si>
    <t>9.</t>
  </si>
  <si>
    <t>дней</t>
  </si>
  <si>
    <t>10.</t>
  </si>
  <si>
    <t xml:space="preserve">объектов жилищного строительства, 
в том числе индивидуального жилищного строительства, - в течение 3 лет </t>
  </si>
  <si>
    <t>11.</t>
  </si>
  <si>
    <t>Удельный вес прибыльных сельскохозяйственных организаций в общем их числе (для муниципальных районов) процентов</t>
  </si>
  <si>
    <t>12.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</si>
  <si>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</t>
  </si>
  <si>
    <t>13.</t>
  </si>
  <si>
    <t>II. Доходы населения</t>
  </si>
  <si>
    <t>14.</t>
  </si>
  <si>
    <t>Среднемесячная номинальная начисленная заработная плата работников:</t>
  </si>
  <si>
    <t>рублей</t>
  </si>
  <si>
    <t xml:space="preserve">муниципальных детских дошкольных учреждений </t>
  </si>
  <si>
    <t xml:space="preserve">врачей муниципальных учреждений здравоохранения </t>
  </si>
  <si>
    <t>III. Здоровье</t>
  </si>
  <si>
    <t>15.</t>
  </si>
  <si>
    <t xml:space="preserve">Удовлетворенность населения медицинской помощью </t>
  </si>
  <si>
    <t>процентов числа опрошенных</t>
  </si>
  <si>
    <t>16.</t>
  </si>
  <si>
    <t>17.</t>
  </si>
  <si>
    <t>18.</t>
  </si>
  <si>
    <t>Доля муниципальных медицинских учреждений:</t>
  </si>
  <si>
    <t xml:space="preserve">применяющих медико-экономические стандарты оказания медицинской помощи </t>
  </si>
  <si>
    <t xml:space="preserve">переведенных на оплату медицинской помощи по результатам деятельности </t>
  </si>
  <si>
    <t>переведенных на новую систему оплаты труда, ориентированную на результат</t>
  </si>
  <si>
    <t xml:space="preserve">переведенных преимущественно на одноканальное финансирование через систему обязательного медицинского страхования </t>
  </si>
  <si>
    <t>19.</t>
  </si>
  <si>
    <t>Число случаев смерти лиц в возрасте 
до 65 лет:</t>
  </si>
  <si>
    <t>единиц</t>
  </si>
  <si>
    <t xml:space="preserve">на дому - всего </t>
  </si>
  <si>
    <t xml:space="preserve">в том числе
от инфаркта миокарда, от инсульта </t>
  </si>
  <si>
    <t xml:space="preserve">в первые сутки в стационаре - всего </t>
  </si>
  <si>
    <t>20.</t>
  </si>
  <si>
    <t>Число случаев смерти детей до 18 лет:</t>
  </si>
  <si>
    <t xml:space="preserve">на дому </t>
  </si>
  <si>
    <t xml:space="preserve">в первые сутки в стационаре </t>
  </si>
  <si>
    <t>21.</t>
  </si>
  <si>
    <t>человек</t>
  </si>
  <si>
    <t xml:space="preserve">Число работающих в муниципальных учреждениях здравоохранения в расчете 
на 10000 человек населения (на конец года) -
всего </t>
  </si>
  <si>
    <t xml:space="preserve">число врачей в муниципальных учреждениях здравоохранения в расчете на 10000 человек населения (на конец года) </t>
  </si>
  <si>
    <t>число среднего медицинского персонала 
в муниципальных учреждениях здравоохранения в расчете на 10000 человек населения (на конец года)</t>
  </si>
  <si>
    <t>22.</t>
  </si>
  <si>
    <t xml:space="preserve">Уровень госпитализации в муниципальные учреждения  здравоохранения </t>
  </si>
  <si>
    <t>человек на 100 человек населения</t>
  </si>
  <si>
    <t>23.</t>
  </si>
  <si>
    <t>24.</t>
  </si>
  <si>
    <t>25.</t>
  </si>
  <si>
    <t>26.</t>
  </si>
  <si>
    <t>27.</t>
  </si>
  <si>
    <t>28.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</si>
  <si>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</si>
  <si>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</si>
  <si>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</si>
  <si>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Число коек в муниципальных учреждениях здравоохранения на 10000 человек населения </t>
  </si>
  <si>
    <t>штук</t>
  </si>
  <si>
    <t xml:space="preserve">Стоимость содержания одной койки в муниципальных учреждениях здравоохранения в сутки </t>
  </si>
  <si>
    <t xml:space="preserve">Средняя стоимость койко-дня в муниципальных стационарных медицинских учреждениях </t>
  </si>
  <si>
    <t>Объем медицинской помощи,
предоставляемой муниципальными
учреждениями здравоохранения, в
расчете на одного жителя:</t>
  </si>
  <si>
    <t xml:space="preserve">стационарная медицинская помощь </t>
  </si>
  <si>
    <t>койко-день</t>
  </si>
  <si>
    <t xml:space="preserve">амбулаторная помощь </t>
  </si>
  <si>
    <t>посещение</t>
  </si>
  <si>
    <t xml:space="preserve">дневные стационары всех типов </t>
  </si>
  <si>
    <t xml:space="preserve">скорая медицинская помощь </t>
  </si>
  <si>
    <t>вызов</t>
  </si>
  <si>
    <t>29.</t>
  </si>
  <si>
    <t>Стоимость единицы объема оказанной медицинской помощи муниципальными учреждениями здравоохранения:</t>
  </si>
  <si>
    <t>IV. Дошкольное и дополнительное образование детей</t>
  </si>
  <si>
    <t>30.</t>
  </si>
  <si>
    <t>31.</t>
  </si>
  <si>
    <t>32.</t>
  </si>
  <si>
    <t>33.</t>
  </si>
  <si>
    <t>35.</t>
  </si>
  <si>
    <t>34.</t>
  </si>
  <si>
    <t xml:space="preserve">Удовлетворенность населения 
качеством дошкольного 
образования детей </t>
  </si>
  <si>
    <t xml:space="preserve">Удовлетворенность населения качеством дополнительного образования детей </t>
  </si>
  <si>
    <t xml:space="preserve">Доля детей в возрасте от 5 до 7 лет, получающих дошкольные образовательные услуги </t>
  </si>
  <si>
    <t>V. Образование (общее)</t>
  </si>
  <si>
    <t xml:space="preserve">Удовлетворенность населения 
качеством общего образования </t>
  </si>
  <si>
    <t>36.</t>
  </si>
  <si>
    <t>37.</t>
  </si>
  <si>
    <t>38.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</si>
  <si>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</si>
  <si>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</si>
  <si>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</si>
  <si>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39.</t>
  </si>
  <si>
    <t>40.</t>
  </si>
  <si>
    <t>в том числе:
на одного учителя</t>
  </si>
  <si>
    <t>41.</t>
  </si>
  <si>
    <t>Средняя наполняемость классов 
в муниципальных общеобразовательных учреждениях:</t>
  </si>
  <si>
    <t>в городских поселениях</t>
  </si>
  <si>
    <t>в сельской местности</t>
  </si>
  <si>
    <t>VI. Физическая культура и спорт</t>
  </si>
  <si>
    <t>42.</t>
  </si>
  <si>
    <t xml:space="preserve">Удельный вес населения, систематически занимающегося физической культурой и спортом </t>
  </si>
  <si>
    <t>43.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</si>
  <si>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</si>
  <si>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</si>
  <si>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</si>
  <si>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</si>
  <si>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</si>
  <si>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</si>
  <si>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</si>
  <si>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44.</t>
  </si>
  <si>
    <t>45.</t>
  </si>
  <si>
    <t>46.</t>
  </si>
  <si>
    <t>Доля объема отпуска коммунальных ресурсов, счета за которые выставлены по показаниям приборов учета</t>
  </si>
  <si>
    <t>47.</t>
  </si>
  <si>
    <t>48.</t>
  </si>
  <si>
    <t>49.</t>
  </si>
  <si>
    <t xml:space="preserve">Уровень собираемости платежей 
за предоставленные жилищно-коммунальные услуги 
</t>
  </si>
  <si>
    <t xml:space="preserve">Процент подписанных паспортов готовности жилищного фонда и котельных (по состоянию на 15 ноября отчетного года)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</si>
  <si>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</si>
  <si>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</si>
  <si>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</si>
  <si>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VIII. Доступность и качество жилья</t>
  </si>
  <si>
    <t>кв. метров</t>
  </si>
  <si>
    <t>50.</t>
  </si>
  <si>
    <t xml:space="preserve">в том числе
введенная в действие за год </t>
  </si>
  <si>
    <t>51.</t>
  </si>
  <si>
    <t xml:space="preserve">Число жилых квартир в расчете на 1000 человек населения - всего </t>
  </si>
  <si>
    <t>52.</t>
  </si>
  <si>
    <t>Объем жилищного строительства, предусмотренный в соответствии 
с выданными разрешениями на строительство жилых зданий:</t>
  </si>
  <si>
    <t>53.</t>
  </si>
  <si>
    <t xml:space="preserve">Доля многоквартирных домов, расположенных на земельных участках, 
в отношении которых осуществлен государственный кадастровый учет </t>
  </si>
  <si>
    <t>54.</t>
  </si>
  <si>
    <t xml:space="preserve">в генеральный план городского округа (схему территориального планирования муниципального района) 
</t>
  </si>
  <si>
    <t>год</t>
  </si>
  <si>
    <t xml:space="preserve">в правила землепользования и застройки городского округа (муниципального района) 
</t>
  </si>
  <si>
    <t xml:space="preserve">в комплексную программу развития коммунальной инфраструктуры </t>
  </si>
  <si>
    <t>IX. Организация муниципального управления</t>
  </si>
  <si>
    <t>55.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</si>
  <si>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</si>
  <si>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</si>
  <si>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56.</t>
  </si>
  <si>
    <t>57.</t>
  </si>
  <si>
    <t>58.</t>
  </si>
  <si>
    <t>59.</t>
  </si>
  <si>
    <t>Удовлетворенность населения качеством предоставляемых услуг в сфере культуры (качеством культурного обслуживания)</t>
  </si>
  <si>
    <t>60.</t>
  </si>
  <si>
    <t>61.</t>
  </si>
  <si>
    <t>Доля кредиторской задолженности по оплате труда (включая начисления на оплату труда) муниципальных бюджетных учреждений</t>
  </si>
  <si>
    <t>62.</t>
  </si>
  <si>
    <t>63.</t>
  </si>
  <si>
    <t xml:space="preserve">Утверждение бюджета на 3 года (данный показатель оценивается в случае, если субъект Российской Федерации перешел на 3-летний бюджет) </t>
  </si>
  <si>
    <t>да (нет)</t>
  </si>
  <si>
    <t>64.</t>
  </si>
  <si>
    <t>тыс. человек</t>
  </si>
  <si>
    <t>Среднегодовая численность постоянного населения</t>
  </si>
  <si>
    <t>65.</t>
  </si>
  <si>
    <t>тыс. рублей</t>
  </si>
  <si>
    <t>Общий объем расходов бюджета муниципального образования - всего</t>
  </si>
  <si>
    <t>на бюджетные инвестиции на увеличение стоимости основных средств</t>
  </si>
  <si>
    <t xml:space="preserve">на образование (общее, дошкольное) </t>
  </si>
  <si>
    <t>из них:</t>
  </si>
  <si>
    <t>на здравоохранение</t>
  </si>
  <si>
    <t xml:space="preserve">расходы на оплату труда 
и начисления на оплату труда </t>
  </si>
  <si>
    <t>на культуру</t>
  </si>
  <si>
    <t>бюджетные инвестиции 
на увеличение стоимости 
основных средств</t>
  </si>
  <si>
    <t>бюджетные инвестиции
на увеличение стоимости 
основных средств</t>
  </si>
  <si>
    <t xml:space="preserve">на физическую культуру и спорт </t>
  </si>
  <si>
    <t>на жилищно-коммунальное хозяйство</t>
  </si>
  <si>
    <t xml:space="preserve">расходы на компенсацию разницы между экономически обоснованными тарифами и тарифами,  установленными для населения 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</si>
  <si>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</si>
  <si>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</si>
  <si>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в расчете на одного жителя муниципального образования </t>
  </si>
  <si>
    <t>на развитие и поддержку малого предпринимательства</t>
  </si>
  <si>
    <t xml:space="preserve">на транспорт </t>
  </si>
  <si>
    <t>на дорожное хозяйство</t>
  </si>
  <si>
    <t>II</t>
  </si>
  <si>
    <t xml:space="preserve">Наименование, структуру и содержание текстовой части устанавливает субъект Российской Федерации. </t>
  </si>
  <si>
    <t>* N - отчетный год.</t>
  </si>
  <si>
    <t>Примечания:</t>
  </si>
  <si>
    <t>2. По каждому показателю в таблице приводятся:</t>
  </si>
  <si>
    <t>фактические значения, предшествующие отчетному году;</t>
  </si>
  <si>
    <t>фактические значения за отчетный год;</t>
  </si>
  <si>
    <t>планируемые значения на 3-летний период.</t>
  </si>
  <si>
    <t>3. При заполнении таблицы не допускается изменение наименований показателей и их размерности.</t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</si>
  <si>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Показатели эффективности деятельности органов местного самоуправления городского округа (муниципального района) представляются в электронном виде и на бумажном носителе в одном экземпляре.</t>
    </r>
  </si>
  <si>
    <r>
      <t>_____</t>
    </r>
    <r>
      <rPr>
        <sz val="9"/>
        <rFont val="Times New Roman"/>
        <family val="1"/>
      </rPr>
      <t>4.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Основным источником информации для заполнения таблицы является Федеральная служба государственной статистики и данные ведомственной статистики. Ряд показателей рассчитывается органами местного самоуправления городских округов и муниципальных районов самостоятельно.</t>
    </r>
  </si>
  <si>
    <r>
      <t>_____</t>
    </r>
    <r>
      <rPr>
        <sz val="9"/>
        <rFont val="Times New Roman"/>
        <family val="1"/>
      </rPr>
      <t>5.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"Примечание" даются краткое обоснование достигнутых значений показателей социально-экономического развития,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тех или иных показателей, а также пояснения по показателям с отрицательной тенденцией развития.</t>
    </r>
  </si>
  <si>
    <r>
      <t>_____</t>
    </r>
    <r>
      <rPr>
        <sz val="9"/>
        <rFont val="Times New Roman"/>
        <family val="1"/>
      </rPr>
      <t>6.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представлении планируемых значений показателей на 3-летний период целесообразно указать перечень мер, реализуемых или планируемых к реализации для достижения этих значений.</t>
    </r>
  </si>
  <si>
    <r>
      <t>_____</t>
    </r>
    <r>
      <rPr>
        <sz val="9"/>
        <rFont val="Times New Roman"/>
        <family val="1"/>
      </rPr>
      <t>7.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необходимости органы местного самоуправления городских округов (муниципальных районов) в текстовой части доклада отражают информацию о показателях, которые не относятся к их полномочиям, и отражают полномочия органов местного самоуправления поселений, расположенных на территории муниципального района.</t>
    </r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</si>
  <si>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</si>
  <si>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</si>
  <si>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</si>
  <si>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</si>
  <si>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 xml:space="preserve">Площадь земельных участков, предоставленных для строительства, - всего </t>
  </si>
  <si>
    <t>среднего медицинского персонала муниципальных учреждений здравоохранения</t>
  </si>
  <si>
    <t>Доля населения, охваченного профилактическими осмотрами</t>
  </si>
  <si>
    <t>Доля амбулаторных учреждений, имеющих медицинское оборудование в соответствии 
с табелем оснащения</t>
  </si>
  <si>
    <t>из них
участковых врачей и врачей общей практики</t>
  </si>
  <si>
    <t xml:space="preserve">из них
участковых медицинских сестер и медицинских сестер врачей общей практики </t>
  </si>
  <si>
    <t>Численность учащихся, приходящихся на одного работающего в муниципальных общеобразовательных учреждениях, - всего</t>
  </si>
  <si>
    <t xml:space="preserve">Общая площадь жилых помещений, приходящаяся в среднем на одного жителя, - всего </t>
  </si>
  <si>
    <t xml:space="preserve">в том числе
введенных в действие за год </t>
  </si>
  <si>
    <r>
      <t>_____</t>
    </r>
    <r>
      <rPr>
        <sz val="9"/>
        <rFont val="Times New Roman"/>
        <family val="1"/>
      </rPr>
      <t>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представляется за 2008 год и последующие годы, при этом главы местных администраций городских округов и муниципальных районов представляют доклады за 2008 и 2009 годы в части, касающейся пунктов 1 - 3, 5, 7, 12, 14, 20, 23 и 27 - 29, содержащихся в перечне показателей для оценки эффективности деятельности органов местного самоуправления городских округов и муниципальных районов, утвержденных Указом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районов", перечне дополнительных показателей для оценки эффективности деятельности органов местного самоуправления городских округов и муниципальных районов, в том числе показателей, необходимых для расчета неэффективных расходов местных бюджетов, утвержденных распоряжением Правительства Российской Федерации от 11 сентября 2008 г. № 1313-р, и показателей, утвержденных субъектом Российской Федерации.</t>
    </r>
  </si>
  <si>
    <t>Доля автомобильных дорог местного значения с твердым покрытием, переданных на техническое обслуживание немуниципальным</t>
  </si>
  <si>
    <t>и (или) государственным предприятиям на основе долгосрочных договоров (свыше 3 лет)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</si>
  <si>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</si>
  <si>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</si>
  <si>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 xml:space="preserve">Доля протяженности автомобильных дорог общего пользования местного значения </t>
  </si>
  <si>
    <t>с твердым покрытием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</si>
  <si>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предприятий в среднесписочной</t>
  </si>
  <si>
    <t>численности работников (без внешних совместителей) всех предприятий и организаций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</si>
  <si>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</si>
  <si>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</si>
  <si>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Средняя продолжительность периода с даты принятия решения о предоставлении земельного участка для строительства или</t>
  </si>
  <si>
    <t xml:space="preserve">подписания протокола о результатах торгов (конкурсов, аукционов) по предоставлению земельных участков до даты получения разрешения на строительство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</si>
  <si>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</si>
  <si>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</si>
  <si>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</si>
  <si>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</si>
  <si>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прочих работающих в муниципальных общеобразовательных учреждениях (административно-управленческого, учебно-</t>
  </si>
  <si>
    <t xml:space="preserve">вспомогательного, младшего обслуживающего персонала, а также  педагогических работников, не осуществляющих учебный процесс) </t>
  </si>
  <si>
    <t>Доля детей в возрасте от 3 до 7 лет, получающих дошкольную образовательную услугу и (или) услугу по их содержанию в</t>
  </si>
  <si>
    <t xml:space="preserve">организациях различной организационно-правовой формы и формы собственности, в общей численности детей от 3 до 7 лет </t>
  </si>
  <si>
    <t>Удельный вес детей в возрасте 5 - 18 лет, получающих услуги по дополнительному</t>
  </si>
  <si>
    <t>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</si>
  <si>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</t>
  </si>
  <si>
    <t>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</si>
  <si>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Удельный вес лиц, сдавших единый государственный экзамен, в числе выпускников общеобразовательных</t>
  </si>
  <si>
    <t xml:space="preserve">муниципальных учреждений, участвовавших в едином государственном экзамене </t>
  </si>
  <si>
    <t>Доля муниципальных общеобразовательных учреждений с числом учащихся на 3-й ступени обучения (10 - 11 классы) менее</t>
  </si>
  <si>
    <t xml:space="preserve">150 человек в городской местности и менее 84 человек в сельской местности в общем числе муниципальных общеобразовательных учреждений </t>
  </si>
  <si>
    <t>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</si>
  <si>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на одного прочего работающего в муниципальных общеобразовательных учреждениях (административно-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</si>
  <si>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</si>
  <si>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</si>
  <si>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</si>
  <si>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</si>
  <si>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</si>
  <si>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 xml:space="preserve">собственников жилья, жилищных,  жилищно-строительных кооперативов и иных специализированных потребительских кооперативов </t>
  </si>
  <si>
    <t xml:space="preserve"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</t>
  </si>
  <si>
    <t>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</si>
  <si>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</t>
  </si>
  <si>
    <t>самоуправления городских округов и  муниципальных районов</t>
  </si>
  <si>
    <t>Доля основных фондов организаций муниципальной формы собственности, находящихся в стадии банкротства, в общей</t>
  </si>
  <si>
    <t xml:space="preserve">стоимости основных фондов организаций муниципальной формы собственности 
(на конец года) </t>
  </si>
  <si>
    <t>Доля объектов капитального строительства, по которым не соблюдены нормативные или плановые сроки ввода в эксплуатацию, в</t>
  </si>
  <si>
    <t>общем количестве объектов капитального строительства</t>
  </si>
  <si>
    <t>в том числе</t>
  </si>
  <si>
    <t>в общем количестве объектов капитального строительства муниципальной формы собственности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</si>
  <si>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</si>
  <si>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</si>
  <si>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</si>
  <si>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</si>
  <si>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</si>
  <si>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городского округа Тольятти</t>
  </si>
  <si>
    <t xml:space="preserve"> -</t>
  </si>
  <si>
    <t>самоуправления городского округа Тольятти</t>
  </si>
  <si>
    <t>да</t>
  </si>
  <si>
    <t>нет</t>
  </si>
  <si>
    <t>Справочно: Общий объем расходов бюджета городского округа на содержание работников органов местного самоуправления</t>
  </si>
  <si>
    <t>II. Дополнительные показатели эффективности деятельности органов местного</t>
  </si>
  <si>
    <t xml:space="preserve">отходов, благоустройства и озеленения территории, освещения улиц
</t>
  </si>
  <si>
    <t xml:space="preserve">осуществляющего полномочия в области организации сбора,  вывоза, утилизации и переработки бытовых и промышленых </t>
  </si>
  <si>
    <t>(утвержденные постановлением Правительства Самарской области от 01.10.2008 г. № 391)</t>
  </si>
  <si>
    <t>1. Благоустройство территории муниципального образования</t>
  </si>
  <si>
    <t>1.1.</t>
  </si>
  <si>
    <t>Наличие площадок от норматива для:</t>
  </si>
  <si>
    <t>игр детей дошкольного и младшего школьного возраста</t>
  </si>
  <si>
    <t>занятия физкультурой</t>
  </si>
  <si>
    <t>хозяйственных целей и выгула собак</t>
  </si>
  <si>
    <t>отдыха взрослого населения</t>
  </si>
  <si>
    <t>1.2.</t>
  </si>
  <si>
    <t>Удельный вес улиц, обеспеченных уличным освещением</t>
  </si>
  <si>
    <t>1.3.</t>
  </si>
  <si>
    <t>2. Обеспеченность населения зелеными насаждениями и качество озеленения территории</t>
  </si>
  <si>
    <t>2.1.</t>
  </si>
  <si>
    <t>Уровень обесепеченности населения зелеными насаждениями от норматива (24 кв.метра на одного человека)</t>
  </si>
  <si>
    <t>2.2.</t>
  </si>
  <si>
    <t>Количество высаженных за отчетный период:</t>
  </si>
  <si>
    <t>деревьев</t>
  </si>
  <si>
    <t>кустарников</t>
  </si>
  <si>
    <t>2.3.</t>
  </si>
  <si>
    <t>3. Санитарное состояние муниципального образования</t>
  </si>
  <si>
    <t>3.1.</t>
  </si>
  <si>
    <t>Уровень (доля) механизированной уборки территории муниципального образования</t>
  </si>
  <si>
    <t>3.2.</t>
  </si>
  <si>
    <t>Доля централизованного самовывоза твердых и жидких бытовых отходов</t>
  </si>
  <si>
    <t>3.3.</t>
  </si>
  <si>
    <t>Объем мусора на несанкционированных свалках</t>
  </si>
  <si>
    <t>3.4.</t>
  </si>
  <si>
    <t>Обеспеченность оборудованными местами временного хранения отходов на территории муниципального образования (от норматива)</t>
  </si>
  <si>
    <t>процент</t>
  </si>
  <si>
    <t>3.5.</t>
  </si>
  <si>
    <t>Доля мест временного хранения отходов, в отношении которых произведен:</t>
  </si>
  <si>
    <t>капитальный ремонт</t>
  </si>
  <si>
    <t>текущий ремонт</t>
  </si>
  <si>
    <t xml:space="preserve"> - " -</t>
  </si>
  <si>
    <t>шт.</t>
  </si>
  <si>
    <t>Отсутвует методика определения значения данного показателя</t>
  </si>
  <si>
    <t>Отсутствует методика определения значений показателя</t>
  </si>
  <si>
    <t>Отсутствует методика определения  показателя</t>
  </si>
  <si>
    <t xml:space="preserve">Рост в 2008 году на 4,4 пп. В 2009-2011 гг. - на 5,7 пп. за 3 года. </t>
  </si>
  <si>
    <t>В расчете не учтены выпускники, успешно сдавшие ЕГЭ только по двум обязат. предметам (в 2008 году это 1654 человека или 41,2%).</t>
  </si>
  <si>
    <t>Рост в 2008 году на 10,2%. За 2009-2011г.г. - на 39% в связи с приоритетом поддержки малого предпринимательства и реали-</t>
  </si>
  <si>
    <t>зацией целевой программы "Развитие субъектов малого и среднего предпринимательства на территории городского округа Тольятти в 2008-2011 гг."</t>
  </si>
  <si>
    <t>Кроме перечисленных: ведомственные, не определив-шие способ управления: 2007г. - 26%, 2008-6,5%, 2009-2011- 0%.</t>
  </si>
  <si>
    <t>На 1 жителя зеленых насажде-ний: в 2007 году - 51 кв.м., в 2008-52 кв.м, прогноз на 2009-2011 гг.- рост ежегодно на 1 кв.м.</t>
  </si>
  <si>
    <t>По годам в штуках:</t>
  </si>
  <si>
    <t>241; 251; 261; 271; 281 соотв.</t>
  </si>
  <si>
    <t>3248; 3258; 3268; 3278; 3288 соот.</t>
  </si>
  <si>
    <t>10; 12; 14; 16; 18 соответственно</t>
  </si>
  <si>
    <t>Доля озелененных территорий (парков, скверов, бульваров) к их общей площади на территории муниципального образования: восстановленных и благоустроенных</t>
  </si>
  <si>
    <t>автодороги</t>
  </si>
  <si>
    <t>тротуары</t>
  </si>
  <si>
    <t>Доля зданий с неудовлетворительным состоянием фасадов</t>
  </si>
  <si>
    <t xml:space="preserve">значения городского округа </t>
  </si>
  <si>
    <t>Тольятти на 2009-2015 годы»</t>
  </si>
  <si>
    <t xml:space="preserve">Долгосрочная целевая программа «Модернизация и развитие автомобильных дорог общего пользования местного </t>
  </si>
  <si>
    <t>Со всеми населенными пунктами, входящими в состав городской округа Тольятти, есть регулярное автобусное сообщение</t>
  </si>
  <si>
    <t>тыс.куб.м</t>
  </si>
  <si>
    <t>Без учета образования новых объемов мусора</t>
  </si>
  <si>
    <t>23.12.2008 -утв. корректировка Генплана в части уточнения схемы функциональных зон</t>
  </si>
  <si>
    <t xml:space="preserve"> Решение Думы г.о.Тольятти №1059 от 24.12.08 </t>
  </si>
  <si>
    <t xml:space="preserve"> индивидуального жилищного строительства </t>
  </si>
  <si>
    <t>для жилищного строительства</t>
  </si>
  <si>
    <t>общая площадь жилых помещений *</t>
  </si>
  <si>
    <t>число жилых квартир *</t>
  </si>
  <si>
    <t>Отсутствует методика определения значения данного показателя.</t>
  </si>
  <si>
    <t>*</t>
  </si>
  <si>
    <t>Нет данных</t>
  </si>
  <si>
    <t>Без индивидульных жилых домов частного сектора</t>
  </si>
  <si>
    <t>В 2008 году рост на 1,8 п.п. В 2009-2011 г.г. по 1 п.п. ежегодно. Росту способствует освобождение д/с от арендаторов.</t>
  </si>
  <si>
    <t>В 2008-2010 гг. среднегодовой рост на 0,5 пп. 2011 год - на уровне 2010 года. Росту способствует введение сертификационного учета.</t>
  </si>
  <si>
    <t>2008 год - на уровне 2007 года. В дальнешем прогнозируется среднегодовой рост на 1 п.п.</t>
  </si>
  <si>
    <t>бюджетные инвестиции на увели-чение стоимости основных средств
основных средств</t>
  </si>
  <si>
    <t>в расчете на одно малое предприя-тие муниципального образования</t>
  </si>
  <si>
    <t xml:space="preserve">Фактические значения за отчетный год рассчитаны  по данным Территориального отдела №2 Управления Роснедвижимости </t>
  </si>
  <si>
    <t>-</t>
  </si>
  <si>
    <t>В 2008 г. решения о предоставлении земельных участков не принимались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</si>
</sst>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indent="2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indent="2"/>
    </xf>
    <xf numFmtId="49" fontId="4" fillId="0" borderId="17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 indent="3"/>
    </xf>
    <xf numFmtId="0" fontId="4" fillId="0" borderId="16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left" vertical="top" wrapText="1" indent="4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68" fontId="4" fillId="0" borderId="23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2.75">
      <c r="EH1" s="1" t="s">
        <v>0</v>
      </c>
    </row>
    <row r="2" ht="12.75">
      <c r="EH2" s="1" t="s">
        <v>1</v>
      </c>
    </row>
    <row r="3" ht="12.75">
      <c r="EH3" s="1" t="s">
        <v>2</v>
      </c>
    </row>
    <row r="4" ht="12.75">
      <c r="EH4" s="1" t="s">
        <v>3</v>
      </c>
    </row>
    <row r="13" spans="1:167" ht="16.5">
      <c r="A13" s="35" t="s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5" spans="7:161" ht="16.5"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</row>
    <row r="16" spans="7:161" s="2" customFormat="1" ht="12">
      <c r="G16" s="40" t="s">
        <v>5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</row>
    <row r="17" spans="7:161" ht="16.5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</row>
    <row r="18" spans="7:161" s="2" customFormat="1" ht="12">
      <c r="G18" s="40" t="s">
        <v>224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</row>
    <row r="20" spans="1:167" ht="16.5">
      <c r="A20" s="35" t="s">
        <v>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s="4" customFormat="1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10" t="s">
        <v>8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9" t="s">
        <v>7</v>
      </c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pans="1:167" s="4" customFormat="1" ht="16.5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8" spans="139:167" s="3" customFormat="1" ht="15.75">
      <c r="EI28" s="5" t="s">
        <v>10</v>
      </c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</row>
    <row r="29" spans="139:165" s="3" customFormat="1" ht="15.75">
      <c r="EI29" s="5" t="s">
        <v>12</v>
      </c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6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" t="s">
        <v>11</v>
      </c>
    </row>
    <row r="30" s="3" customFormat="1" ht="3" customHeight="1"/>
  </sheetData>
  <sheetProtection/>
  <mergeCells count="11">
    <mergeCell ref="A20:FK20"/>
    <mergeCell ref="A22:FK22"/>
    <mergeCell ref="CT21:DG21"/>
    <mergeCell ref="A13:FK13"/>
    <mergeCell ref="EJ28:FK28"/>
    <mergeCell ref="EW29:FH29"/>
    <mergeCell ref="EJ29:EU29"/>
    <mergeCell ref="G15:FE15"/>
    <mergeCell ref="G16:FE16"/>
    <mergeCell ref="G17:FE17"/>
    <mergeCell ref="G18:FE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70"/>
  <sheetViews>
    <sheetView tabSelected="1" view="pageBreakPreview" zoomScaleSheetLayoutView="100" workbookViewId="0" topLeftCell="A187">
      <selection activeCell="DT167" sqref="DT167:EF167"/>
    </sheetView>
  </sheetViews>
  <sheetFormatPr defaultColWidth="0.875" defaultRowHeight="12.75"/>
  <cols>
    <col min="1" max="16384" width="0.875" style="19" customWidth="1"/>
  </cols>
  <sheetData>
    <row r="1" spans="2:167" ht="15.75"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20"/>
    </row>
    <row r="2" spans="1:167" ht="15.7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</row>
    <row r="3" spans="31:137" ht="18.75">
      <c r="AE3" s="147" t="s">
        <v>289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31:137" s="21" customFormat="1" ht="12">
      <c r="AE4" s="148" t="s">
        <v>27</v>
      </c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</row>
    <row r="6" spans="1:167" s="24" customFormat="1" ht="1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9"/>
      <c r="BC6" s="66" t="s">
        <v>13</v>
      </c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81"/>
      <c r="BT6" s="83" t="s">
        <v>14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4" t="s">
        <v>15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</row>
    <row r="7" spans="1:167" s="24" customFormat="1" ht="1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80"/>
      <c r="BC7" s="57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82"/>
      <c r="BT7" s="83">
        <v>2007</v>
      </c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>
        <v>2008</v>
      </c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>
        <v>2009</v>
      </c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>
        <v>2010</v>
      </c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>
        <v>2011</v>
      </c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167" ht="30" customHeight="1">
      <c r="A8" s="131" t="s">
        <v>16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5"/>
    </row>
    <row r="9" spans="1:167" s="25" customFormat="1" ht="55.5" customHeight="1">
      <c r="A9" s="66" t="s">
        <v>17</v>
      </c>
      <c r="B9" s="67"/>
      <c r="C9" s="67"/>
      <c r="D9" s="67"/>
      <c r="E9" s="67"/>
      <c r="F9" s="97" t="s">
        <v>18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13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146" t="s">
        <v>352</v>
      </c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</row>
    <row r="10" spans="1:167" s="25" customFormat="1" ht="15">
      <c r="A10" s="47"/>
      <c r="B10" s="48"/>
      <c r="C10" s="48"/>
      <c r="D10" s="48"/>
      <c r="E10" s="48"/>
      <c r="F10" s="45" t="s">
        <v>19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28"/>
      <c r="BC10" s="51" t="s">
        <v>20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>
        <v>2.07</v>
      </c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>
        <v>0.47</v>
      </c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>
        <v>0.95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>
        <v>0.48</v>
      </c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>
        <v>0.8</v>
      </c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2" t="s">
        <v>350</v>
      </c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</row>
    <row r="11" spans="1:167" s="25" customFormat="1" ht="15">
      <c r="A11" s="57"/>
      <c r="B11" s="58"/>
      <c r="C11" s="58"/>
      <c r="D11" s="58"/>
      <c r="E11" s="58"/>
      <c r="F11" s="88" t="s">
        <v>21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14"/>
      <c r="BC11" s="60" t="s">
        <v>22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55">
        <v>0.83</v>
      </c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>
        <v>0.33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>
        <v>0.23</v>
      </c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>
        <v>0.23</v>
      </c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>
        <v>0.19</v>
      </c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71" t="s">
        <v>351</v>
      </c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</row>
    <row r="12" spans="1:167" s="25" customFormat="1" ht="42.75" customHeight="1">
      <c r="A12" s="66" t="s">
        <v>23</v>
      </c>
      <c r="B12" s="67"/>
      <c r="C12" s="67"/>
      <c r="D12" s="67"/>
      <c r="E12" s="67"/>
      <c r="F12" s="185" t="s">
        <v>238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28"/>
      <c r="BC12" s="90" t="s">
        <v>20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2"/>
      <c r="BT12" s="90">
        <v>0</v>
      </c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2"/>
      <c r="CG12" s="90">
        <v>0</v>
      </c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2"/>
      <c r="CT12" s="90">
        <v>0</v>
      </c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2"/>
      <c r="DG12" s="90">
        <v>0</v>
      </c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2"/>
      <c r="DT12" s="90">
        <v>0</v>
      </c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2"/>
      <c r="EG12" s="96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8"/>
    </row>
    <row r="13" spans="1:167" s="25" customFormat="1" ht="42.75" customHeight="1">
      <c r="A13" s="57"/>
      <c r="B13" s="58"/>
      <c r="C13" s="58"/>
      <c r="D13" s="58"/>
      <c r="E13" s="58"/>
      <c r="F13" s="88" t="s">
        <v>239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14"/>
      <c r="BC13" s="93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5"/>
      <c r="BT13" s="93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5"/>
      <c r="CG13" s="93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5"/>
      <c r="CT13" s="93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  <c r="DG13" s="93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5"/>
      <c r="DT13" s="93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5"/>
      <c r="EG13" s="87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s="25" customFormat="1" ht="28.5" customHeight="1">
      <c r="A14" s="66" t="s">
        <v>24</v>
      </c>
      <c r="B14" s="67"/>
      <c r="C14" s="67"/>
      <c r="D14" s="67"/>
      <c r="E14" s="67"/>
      <c r="F14" s="97" t="s">
        <v>242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28"/>
      <c r="BC14" s="110" t="s">
        <v>22</v>
      </c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2"/>
      <c r="BT14" s="90">
        <v>94.4</v>
      </c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90">
        <v>94.4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2"/>
      <c r="CT14" s="90">
        <v>94.4</v>
      </c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2"/>
      <c r="DG14" s="90">
        <v>94.4</v>
      </c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2"/>
      <c r="DT14" s="90">
        <v>94.4</v>
      </c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2"/>
      <c r="EG14" s="96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8"/>
    </row>
    <row r="15" spans="1:167" s="25" customFormat="1" ht="42.75" customHeight="1">
      <c r="A15" s="57"/>
      <c r="B15" s="58"/>
      <c r="C15" s="58"/>
      <c r="D15" s="58"/>
      <c r="E15" s="58"/>
      <c r="F15" s="88" t="s">
        <v>243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28"/>
      <c r="BC15" s="113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5"/>
      <c r="BT15" s="93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5"/>
      <c r="CG15" s="93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5"/>
      <c r="CT15" s="93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5"/>
      <c r="DG15" s="93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5"/>
      <c r="DT15" s="93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5"/>
      <c r="EG15" s="87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9"/>
    </row>
    <row r="16" spans="1:167" s="25" customFormat="1" ht="57" customHeight="1">
      <c r="A16" s="66" t="s">
        <v>28</v>
      </c>
      <c r="B16" s="67"/>
      <c r="C16" s="67"/>
      <c r="D16" s="67"/>
      <c r="E16" s="67"/>
      <c r="F16" s="97" t="s">
        <v>240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16"/>
      <c r="BC16" s="90" t="s">
        <v>20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2"/>
      <c r="BT16" s="90">
        <v>0</v>
      </c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90">
        <v>0</v>
      </c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90">
        <v>0</v>
      </c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2"/>
      <c r="DG16" s="90">
        <v>0</v>
      </c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2"/>
      <c r="DT16" s="90">
        <v>0</v>
      </c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2"/>
      <c r="EG16" s="104" t="s">
        <v>353</v>
      </c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6"/>
    </row>
    <row r="17" spans="1:167" s="25" customFormat="1" ht="45" customHeight="1">
      <c r="A17" s="57"/>
      <c r="B17" s="58"/>
      <c r="C17" s="58"/>
      <c r="D17" s="58"/>
      <c r="E17" s="58"/>
      <c r="F17" s="88" t="s">
        <v>241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17"/>
      <c r="BC17" s="93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5"/>
      <c r="BT17" s="93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5"/>
      <c r="CG17" s="93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5"/>
      <c r="CT17" s="93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5"/>
      <c r="DG17" s="93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5"/>
      <c r="DT17" s="93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5"/>
      <c r="EG17" s="107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9"/>
    </row>
    <row r="18" spans="1:167" s="24" customFormat="1" ht="15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9"/>
      <c r="BC18" s="66" t="s">
        <v>13</v>
      </c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81"/>
      <c r="BT18" s="131" t="s">
        <v>14</v>
      </c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3"/>
      <c r="EG18" s="125" t="s">
        <v>15</v>
      </c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7"/>
    </row>
    <row r="19" spans="1:167" s="24" customFormat="1" ht="15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80"/>
      <c r="BC19" s="57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82"/>
      <c r="BT19" s="83">
        <v>2007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>
        <v>2008</v>
      </c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>
        <v>2009</v>
      </c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>
        <v>2010</v>
      </c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>
        <v>2011</v>
      </c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128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30"/>
    </row>
    <row r="20" spans="1:167" ht="22.5" customHeight="1">
      <c r="A20" s="119" t="s">
        <v>29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s="25" customFormat="1" ht="55.5" customHeight="1">
      <c r="A21" s="149" t="s">
        <v>30</v>
      </c>
      <c r="B21" s="150"/>
      <c r="C21" s="150"/>
      <c r="D21" s="150"/>
      <c r="E21" s="150"/>
      <c r="F21" s="151" t="s">
        <v>31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"/>
      <c r="BC21" s="131" t="s">
        <v>32</v>
      </c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3"/>
      <c r="BT21" s="152">
        <v>309.1</v>
      </c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>
        <v>340.5</v>
      </c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>
        <v>378.7</v>
      </c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>
        <v>422.4</v>
      </c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>
        <v>470.2</v>
      </c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3" t="s">
        <v>338</v>
      </c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</row>
    <row r="22" spans="1:167" s="25" customFormat="1" ht="42.75" customHeight="1">
      <c r="A22" s="66" t="s">
        <v>33</v>
      </c>
      <c r="B22" s="67"/>
      <c r="C22" s="67"/>
      <c r="D22" s="67"/>
      <c r="E22" s="67"/>
      <c r="F22" s="97" t="s">
        <v>244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13"/>
      <c r="BC22" s="90" t="s">
        <v>20</v>
      </c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2"/>
      <c r="BT22" s="90">
        <v>18.4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2"/>
      <c r="CG22" s="90">
        <v>18.9</v>
      </c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2"/>
      <c r="CT22" s="90">
        <v>19.6</v>
      </c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  <c r="DG22" s="90">
        <v>20.2</v>
      </c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  <c r="DT22" s="90">
        <v>20.8</v>
      </c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2"/>
      <c r="EG22" s="104" t="s">
        <v>339</v>
      </c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s="25" customFormat="1" ht="43.5" customHeight="1">
      <c r="A23" s="57"/>
      <c r="B23" s="58"/>
      <c r="C23" s="58"/>
      <c r="D23" s="58"/>
      <c r="E23" s="58"/>
      <c r="F23" s="88" t="s">
        <v>245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14"/>
      <c r="BC23" s="93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5"/>
      <c r="BT23" s="93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5"/>
      <c r="CG23" s="93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5"/>
      <c r="CT23" s="93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5"/>
      <c r="DG23" s="93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5"/>
      <c r="DT23" s="93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5"/>
      <c r="EG23" s="107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9"/>
    </row>
    <row r="24" spans="1:167" ht="22.5" customHeight="1">
      <c r="A24" s="119" t="s">
        <v>34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1"/>
    </row>
    <row r="25" spans="1:167" s="25" customFormat="1" ht="28.5" customHeight="1">
      <c r="A25" s="66" t="s">
        <v>35</v>
      </c>
      <c r="B25" s="67"/>
      <c r="C25" s="67"/>
      <c r="D25" s="67"/>
      <c r="E25" s="67"/>
      <c r="F25" s="97" t="s">
        <v>228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13"/>
      <c r="BC25" s="70" t="s">
        <v>37</v>
      </c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154">
        <v>174.03</v>
      </c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>
        <v>64</v>
      </c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70">
        <v>58.46</v>
      </c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>
        <v>1.4</v>
      </c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>
        <v>44</v>
      </c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104" t="s">
        <v>373</v>
      </c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25" customFormat="1" ht="15">
      <c r="A26" s="47"/>
      <c r="B26" s="48"/>
      <c r="C26" s="48"/>
      <c r="D26" s="48"/>
      <c r="E26" s="48"/>
      <c r="F26" s="45" t="s">
        <v>36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28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122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4"/>
    </row>
    <row r="27" spans="1:167" s="25" customFormat="1" ht="15">
      <c r="A27" s="47"/>
      <c r="B27" s="48"/>
      <c r="C27" s="48"/>
      <c r="D27" s="48"/>
      <c r="E27" s="48"/>
      <c r="F27" s="45" t="s">
        <v>359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28"/>
      <c r="BC27" s="62" t="s">
        <v>22</v>
      </c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155">
        <v>78.57</v>
      </c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 t="s">
        <v>372</v>
      </c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51">
        <v>58.46</v>
      </c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 t="s">
        <v>372</v>
      </c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 t="s">
        <v>372</v>
      </c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122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4"/>
    </row>
    <row r="28" spans="1:167" s="25" customFormat="1" ht="17.25" customHeight="1">
      <c r="A28" s="47"/>
      <c r="B28" s="48"/>
      <c r="C28" s="48"/>
      <c r="D28" s="48"/>
      <c r="E28" s="48"/>
      <c r="F28" s="45" t="s">
        <v>358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28"/>
      <c r="BC28" s="62" t="s">
        <v>22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155">
        <v>6.6507</v>
      </c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>
        <v>2.6698</v>
      </c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51" t="s">
        <v>372</v>
      </c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 t="s">
        <v>372</v>
      </c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 t="s">
        <v>372</v>
      </c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122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4"/>
    </row>
    <row r="29" spans="1:167" s="25" customFormat="1" ht="30" customHeight="1">
      <c r="A29" s="57"/>
      <c r="B29" s="156"/>
      <c r="C29" s="156"/>
      <c r="D29" s="156"/>
      <c r="E29" s="156"/>
      <c r="F29" s="88" t="s">
        <v>38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14"/>
      <c r="BC29" s="60" t="s">
        <v>22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55">
        <v>6.99</v>
      </c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 t="s">
        <v>372</v>
      </c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 t="s">
        <v>372</v>
      </c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>
        <v>1.4</v>
      </c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>
        <v>37.9</v>
      </c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107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9"/>
    </row>
    <row r="30" spans="1:167" s="25" customFormat="1" ht="42.75" customHeight="1">
      <c r="A30" s="66" t="s">
        <v>39</v>
      </c>
      <c r="B30" s="67"/>
      <c r="C30" s="67"/>
      <c r="D30" s="67"/>
      <c r="E30" s="67"/>
      <c r="F30" s="97" t="s">
        <v>246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13"/>
      <c r="BC30" s="90" t="s">
        <v>20</v>
      </c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2"/>
      <c r="BT30" s="90">
        <v>54.5</v>
      </c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  <c r="CG30" s="90">
        <v>55.5</v>
      </c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2"/>
      <c r="CT30" s="90">
        <v>48.3</v>
      </c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2"/>
      <c r="DG30" s="90">
        <v>48.5</v>
      </c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2"/>
      <c r="DT30" s="90">
        <v>48.7</v>
      </c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2"/>
      <c r="EG30" s="104" t="s">
        <v>371</v>
      </c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6"/>
    </row>
    <row r="31" spans="1:167" s="25" customFormat="1" ht="29.25" customHeight="1">
      <c r="A31" s="57"/>
      <c r="B31" s="58"/>
      <c r="C31" s="58"/>
      <c r="D31" s="58"/>
      <c r="E31" s="58"/>
      <c r="F31" s="88" t="s">
        <v>247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14"/>
      <c r="BC31" s="93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5"/>
      <c r="BT31" s="93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5"/>
      <c r="CG31" s="93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5"/>
      <c r="CT31" s="93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5"/>
      <c r="DG31" s="93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5"/>
      <c r="DT31" s="93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5"/>
      <c r="EG31" s="122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4"/>
    </row>
    <row r="32" spans="1:167" s="25" customFormat="1" ht="42.75" customHeight="1">
      <c r="A32" s="66" t="s">
        <v>40</v>
      </c>
      <c r="B32" s="67"/>
      <c r="C32" s="67"/>
      <c r="D32" s="67"/>
      <c r="E32" s="67"/>
      <c r="F32" s="97" t="s">
        <v>248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28"/>
      <c r="BC32" s="90" t="s">
        <v>41</v>
      </c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2"/>
      <c r="BT32" s="90">
        <v>190</v>
      </c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2"/>
      <c r="CG32" s="90">
        <v>190</v>
      </c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2"/>
      <c r="CT32" s="90">
        <v>190</v>
      </c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/>
      <c r="DG32" s="90">
        <v>190</v>
      </c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2"/>
      <c r="DT32" s="90">
        <v>190</v>
      </c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2"/>
      <c r="EG32" s="104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6"/>
    </row>
    <row r="33" spans="1:167" s="25" customFormat="1" ht="60" customHeight="1">
      <c r="A33" s="57"/>
      <c r="B33" s="58"/>
      <c r="C33" s="58"/>
      <c r="D33" s="58"/>
      <c r="E33" s="58"/>
      <c r="F33" s="88" t="s">
        <v>249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4"/>
      <c r="BC33" s="93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5"/>
      <c r="BT33" s="93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5"/>
      <c r="CG33" s="93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5"/>
      <c r="CT33" s="93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5"/>
      <c r="DG33" s="93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5"/>
      <c r="DT33" s="93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5"/>
      <c r="EG33" s="107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9"/>
    </row>
    <row r="34" spans="1:167" s="24" customFormat="1" ht="1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9"/>
      <c r="BC34" s="66" t="s">
        <v>13</v>
      </c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81"/>
      <c r="BT34" s="83" t="s">
        <v>14</v>
      </c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4" t="s">
        <v>15</v>
      </c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</row>
    <row r="35" spans="1:167" s="24" customFormat="1" ht="15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80"/>
      <c r="BC35" s="57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82"/>
      <c r="BT35" s="83">
        <v>2007</v>
      </c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>
        <v>2008</v>
      </c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>
        <v>2009</v>
      </c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>
        <v>2010</v>
      </c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>
        <v>2011</v>
      </c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</row>
    <row r="36" spans="1:167" s="24" customFormat="1" ht="57" customHeight="1">
      <c r="A36" s="66" t="s">
        <v>42</v>
      </c>
      <c r="B36" s="67"/>
      <c r="C36" s="67"/>
      <c r="D36" s="67"/>
      <c r="E36" s="67"/>
      <c r="F36" s="97" t="s">
        <v>250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22"/>
      <c r="BC36" s="75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9"/>
      <c r="BT36" s="90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2"/>
      <c r="CG36" s="90">
        <v>102.29</v>
      </c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2"/>
      <c r="CT36" s="90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2"/>
      <c r="DG36" s="90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2"/>
      <c r="DT36" s="90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2"/>
      <c r="EG36" s="96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8"/>
    </row>
    <row r="37" spans="1:167" s="25" customFormat="1" ht="42.75" customHeight="1">
      <c r="A37" s="47"/>
      <c r="B37" s="48"/>
      <c r="C37" s="48"/>
      <c r="D37" s="48"/>
      <c r="E37" s="48"/>
      <c r="F37" s="45" t="s">
        <v>251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28"/>
      <c r="BC37" s="157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9"/>
      <c r="BT37" s="42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103"/>
      <c r="CG37" s="42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103"/>
      <c r="CT37" s="42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103"/>
      <c r="DG37" s="42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103"/>
      <c r="DT37" s="42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103"/>
      <c r="EG37" s="44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6"/>
    </row>
    <row r="38" spans="1:167" s="25" customFormat="1" ht="44.25" customHeight="1">
      <c r="A38" s="47"/>
      <c r="B38" s="48"/>
      <c r="C38" s="48"/>
      <c r="D38" s="48"/>
      <c r="E38" s="48"/>
      <c r="F38" s="137" t="s">
        <v>43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28"/>
      <c r="BC38" s="51" t="s">
        <v>37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 t="s">
        <v>363</v>
      </c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>
        <v>67</v>
      </c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 t="s">
        <v>363</v>
      </c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 t="s">
        <v>363</v>
      </c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 t="s">
        <v>363</v>
      </c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2" t="s">
        <v>364</v>
      </c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</row>
    <row r="39" spans="1:167" s="25" customFormat="1" ht="30.75" customHeight="1">
      <c r="A39" s="57"/>
      <c r="B39" s="58"/>
      <c r="C39" s="58"/>
      <c r="D39" s="58"/>
      <c r="E39" s="58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4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</row>
    <row r="40" spans="1:167" ht="22.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1"/>
    </row>
    <row r="41" spans="1:167" s="25" customFormat="1" ht="43.5" customHeight="1">
      <c r="A41" s="149" t="s">
        <v>44</v>
      </c>
      <c r="B41" s="150"/>
      <c r="C41" s="150"/>
      <c r="D41" s="150"/>
      <c r="E41" s="150"/>
      <c r="F41" s="151" t="s">
        <v>45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"/>
      <c r="BC41" s="152" t="s">
        <v>20</v>
      </c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 t="s">
        <v>290</v>
      </c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 t="s">
        <v>290</v>
      </c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 t="s">
        <v>290</v>
      </c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 t="s">
        <v>290</v>
      </c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 t="s">
        <v>290</v>
      </c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</row>
    <row r="42" spans="1:167" s="25" customFormat="1" ht="58.5" customHeight="1">
      <c r="A42" s="149" t="s">
        <v>46</v>
      </c>
      <c r="B42" s="150"/>
      <c r="C42" s="150"/>
      <c r="D42" s="150"/>
      <c r="E42" s="150"/>
      <c r="F42" s="151" t="s">
        <v>47</v>
      </c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4"/>
      <c r="BC42" s="60" t="s">
        <v>22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152" t="s">
        <v>290</v>
      </c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 t="s">
        <v>290</v>
      </c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 t="s">
        <v>290</v>
      </c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 t="s">
        <v>290</v>
      </c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 t="s">
        <v>290</v>
      </c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</row>
    <row r="43" spans="1:167" ht="22.5" customHeight="1">
      <c r="A43" s="119" t="s">
        <v>49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1"/>
    </row>
    <row r="44" spans="1:167" s="25" customFormat="1" ht="58.5" customHeight="1">
      <c r="A44" s="66" t="s">
        <v>48</v>
      </c>
      <c r="B44" s="67"/>
      <c r="C44" s="67"/>
      <c r="D44" s="67"/>
      <c r="E44" s="67"/>
      <c r="F44" s="97" t="s">
        <v>252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18"/>
      <c r="BC44" s="90" t="s">
        <v>20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2"/>
      <c r="BT44" s="90">
        <v>58.2</v>
      </c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2"/>
      <c r="CG44" s="90">
        <v>59.1</v>
      </c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2"/>
      <c r="CT44" s="90">
        <v>68.4</v>
      </c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2"/>
      <c r="DG44" s="90">
        <v>73.3</v>
      </c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2"/>
      <c r="DT44" s="90">
        <v>78.1</v>
      </c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2"/>
      <c r="EG44" s="162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4"/>
    </row>
    <row r="45" spans="1:167" s="25" customFormat="1" ht="58.5" customHeight="1">
      <c r="A45" s="57"/>
      <c r="B45" s="58"/>
      <c r="C45" s="58"/>
      <c r="D45" s="58"/>
      <c r="E45" s="58"/>
      <c r="F45" s="88" t="s">
        <v>253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14"/>
      <c r="BC45" s="93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5"/>
      <c r="BT45" s="93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5"/>
      <c r="CG45" s="93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5"/>
      <c r="CT45" s="93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5"/>
      <c r="DG45" s="93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5"/>
      <c r="DT45" s="93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5"/>
      <c r="EG45" s="165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7"/>
    </row>
    <row r="46" spans="1:167" s="30" customFormat="1" ht="3" customHeight="1">
      <c r="A46" s="26"/>
      <c r="B46" s="26"/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</row>
    <row r="47" spans="1:167" s="24" customFormat="1" ht="15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9"/>
      <c r="BC47" s="66" t="s">
        <v>13</v>
      </c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81"/>
      <c r="BT47" s="131" t="s">
        <v>14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3"/>
      <c r="EG47" s="125" t="s">
        <v>15</v>
      </c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7"/>
    </row>
    <row r="48" spans="1:167" s="24" customFormat="1" ht="15" customHeigh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80"/>
      <c r="BC48" s="57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82"/>
      <c r="BT48" s="83">
        <v>2007</v>
      </c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>
        <v>2008</v>
      </c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>
        <v>2009</v>
      </c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>
        <v>2010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>
        <v>2011</v>
      </c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128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30"/>
    </row>
    <row r="49" spans="1:167" s="25" customFormat="1" ht="28.5" customHeight="1">
      <c r="A49" s="66" t="s">
        <v>50</v>
      </c>
      <c r="B49" s="67"/>
      <c r="C49" s="67"/>
      <c r="D49" s="67"/>
      <c r="E49" s="67"/>
      <c r="F49" s="97" t="s">
        <v>51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13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90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2"/>
    </row>
    <row r="50" spans="1:167" s="25" customFormat="1" ht="45.75" customHeight="1">
      <c r="A50" s="47"/>
      <c r="B50" s="48"/>
      <c r="C50" s="48"/>
      <c r="D50" s="48"/>
      <c r="E50" s="48"/>
      <c r="F50" s="45" t="s">
        <v>225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28"/>
      <c r="BC50" s="51" t="s">
        <v>52</v>
      </c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>
        <v>14215.3</v>
      </c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>
        <v>17243.3</v>
      </c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>
        <v>16086</v>
      </c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>
        <v>16054</v>
      </c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>
        <v>16135</v>
      </c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168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70"/>
    </row>
    <row r="51" spans="1:167" s="25" customFormat="1" ht="30" customHeight="1">
      <c r="A51" s="47"/>
      <c r="B51" s="48"/>
      <c r="C51" s="48"/>
      <c r="D51" s="48"/>
      <c r="E51" s="48"/>
      <c r="F51" s="45" t="s">
        <v>53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28"/>
      <c r="BC51" s="62" t="s">
        <v>22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51">
        <v>6056.2</v>
      </c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>
        <v>8218.5</v>
      </c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>
        <v>8408.9</v>
      </c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>
        <v>8995.6</v>
      </c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>
        <v>9625</v>
      </c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</row>
    <row r="52" spans="1:167" s="25" customFormat="1" ht="30" customHeight="1">
      <c r="A52" s="47"/>
      <c r="B52" s="48"/>
      <c r="C52" s="48"/>
      <c r="D52" s="48"/>
      <c r="E52" s="48"/>
      <c r="F52" s="45" t="s">
        <v>226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28"/>
      <c r="BC52" s="62" t="s">
        <v>22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51">
        <v>8885</v>
      </c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>
        <v>10348</v>
      </c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>
        <v>11015</v>
      </c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>
        <v>11780</v>
      </c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>
        <v>12605</v>
      </c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</row>
    <row r="53" spans="1:167" s="25" customFormat="1" ht="45.75" customHeight="1">
      <c r="A53" s="47"/>
      <c r="B53" s="48"/>
      <c r="C53" s="48"/>
      <c r="D53" s="48"/>
      <c r="E53" s="48"/>
      <c r="F53" s="45" t="s">
        <v>254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28"/>
      <c r="BC53" s="140" t="s">
        <v>22</v>
      </c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2"/>
      <c r="BT53" s="42">
        <v>6884</v>
      </c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103"/>
      <c r="CG53" s="42">
        <v>8106</v>
      </c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103"/>
      <c r="CT53" s="42">
        <v>8380</v>
      </c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103"/>
      <c r="DG53" s="42">
        <v>8960</v>
      </c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103"/>
      <c r="DT53" s="42">
        <v>9580</v>
      </c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103"/>
      <c r="EG53" s="44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6"/>
    </row>
    <row r="54" spans="1:167" s="25" customFormat="1" ht="58.5" customHeight="1">
      <c r="A54" s="47"/>
      <c r="B54" s="48"/>
      <c r="C54" s="48"/>
      <c r="D54" s="48"/>
      <c r="E54" s="48"/>
      <c r="F54" s="45" t="s">
        <v>255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28"/>
      <c r="BC54" s="140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42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103"/>
      <c r="CG54" s="42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103"/>
      <c r="CT54" s="42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103"/>
      <c r="DG54" s="42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103"/>
      <c r="DT54" s="42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103"/>
      <c r="EG54" s="44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6"/>
    </row>
    <row r="55" spans="1:167" s="25" customFormat="1" ht="30" customHeight="1">
      <c r="A55" s="47"/>
      <c r="B55" s="48"/>
      <c r="C55" s="48"/>
      <c r="D55" s="48"/>
      <c r="E55" s="48"/>
      <c r="F55" s="45" t="s">
        <v>54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28"/>
      <c r="BC55" s="62" t="s">
        <v>22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51">
        <v>14424</v>
      </c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>
        <v>17356</v>
      </c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>
        <v>18975</v>
      </c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>
        <v>18975</v>
      </c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>
        <v>18975</v>
      </c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44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2"/>
    </row>
    <row r="56" spans="1:167" s="25" customFormat="1" ht="30" customHeight="1">
      <c r="A56" s="57"/>
      <c r="B56" s="58"/>
      <c r="C56" s="58"/>
      <c r="D56" s="58"/>
      <c r="E56" s="58"/>
      <c r="F56" s="88" t="s">
        <v>229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14"/>
      <c r="BC56" s="60" t="s">
        <v>22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55">
        <v>8279</v>
      </c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>
        <v>9839</v>
      </c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>
        <v>10801</v>
      </c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>
        <v>10801</v>
      </c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>
        <v>10801</v>
      </c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87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73"/>
    </row>
    <row r="57" spans="1:167" ht="18.75" customHeight="1">
      <c r="A57" s="119" t="s">
        <v>55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1"/>
    </row>
    <row r="58" spans="1:167" s="25" customFormat="1" ht="42.75" customHeight="1">
      <c r="A58" s="149" t="s">
        <v>56</v>
      </c>
      <c r="B58" s="150"/>
      <c r="C58" s="150"/>
      <c r="D58" s="150"/>
      <c r="E58" s="150"/>
      <c r="F58" s="151" t="s">
        <v>57</v>
      </c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"/>
      <c r="BC58" s="131" t="s">
        <v>58</v>
      </c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3"/>
      <c r="BT58" s="152" t="s">
        <v>290</v>
      </c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 t="s">
        <v>290</v>
      </c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 t="s">
        <v>290</v>
      </c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 t="s">
        <v>290</v>
      </c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 t="s">
        <v>290</v>
      </c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3" t="s">
        <v>334</v>
      </c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</row>
    <row r="59" spans="1:167" s="25" customFormat="1" ht="28.5" customHeight="1">
      <c r="A59" s="149" t="s">
        <v>59</v>
      </c>
      <c r="B59" s="150"/>
      <c r="C59" s="150"/>
      <c r="D59" s="150"/>
      <c r="E59" s="150"/>
      <c r="F59" s="151" t="s">
        <v>230</v>
      </c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"/>
      <c r="BC59" s="174" t="s">
        <v>20</v>
      </c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52">
        <v>100</v>
      </c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>
        <v>100</v>
      </c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>
        <v>100</v>
      </c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>
        <v>100</v>
      </c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>
        <v>100</v>
      </c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</row>
    <row r="60" spans="1:167" s="25" customFormat="1" ht="45.75" customHeight="1">
      <c r="A60" s="149" t="s">
        <v>60</v>
      </c>
      <c r="B60" s="150"/>
      <c r="C60" s="150"/>
      <c r="D60" s="150"/>
      <c r="E60" s="150"/>
      <c r="F60" s="151" t="s">
        <v>231</v>
      </c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"/>
      <c r="BC60" s="62" t="s">
        <v>22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152">
        <v>0</v>
      </c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>
        <v>0</v>
      </c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>
        <v>15</v>
      </c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>
        <v>15</v>
      </c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>
        <v>15</v>
      </c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</row>
    <row r="61" spans="1:167" s="25" customFormat="1" ht="28.5" customHeight="1">
      <c r="A61" s="66" t="s">
        <v>61</v>
      </c>
      <c r="B61" s="67"/>
      <c r="C61" s="67"/>
      <c r="D61" s="67"/>
      <c r="E61" s="67"/>
      <c r="F61" s="97" t="s">
        <v>62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13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</row>
    <row r="62" spans="1:167" s="25" customFormat="1" ht="33" customHeight="1">
      <c r="A62" s="57"/>
      <c r="B62" s="58"/>
      <c r="C62" s="58"/>
      <c r="D62" s="58"/>
      <c r="E62" s="58"/>
      <c r="F62" s="88" t="s">
        <v>63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14"/>
      <c r="BC62" s="60" t="s">
        <v>22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152">
        <v>100</v>
      </c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>
        <v>100</v>
      </c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>
        <v>100</v>
      </c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>
        <v>100</v>
      </c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>
        <v>100</v>
      </c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</row>
    <row r="63" spans="1:167" s="24" customFormat="1" ht="1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9"/>
      <c r="BC63" s="66" t="s">
        <v>13</v>
      </c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81"/>
      <c r="BT63" s="131" t="s">
        <v>14</v>
      </c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3"/>
      <c r="EG63" s="125" t="s">
        <v>15</v>
      </c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7"/>
    </row>
    <row r="64" spans="1:167" s="24" customFormat="1" ht="15" customHeight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80"/>
      <c r="BC64" s="57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82"/>
      <c r="BT64" s="83">
        <v>2007</v>
      </c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>
        <v>2008</v>
      </c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>
        <v>2009</v>
      </c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>
        <v>2010</v>
      </c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>
        <v>2011</v>
      </c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128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30"/>
    </row>
    <row r="65" spans="1:167" s="25" customFormat="1" ht="29.25" customHeight="1">
      <c r="A65" s="47"/>
      <c r="B65" s="48"/>
      <c r="C65" s="48"/>
      <c r="D65" s="48"/>
      <c r="E65" s="48"/>
      <c r="F65" s="45" t="s">
        <v>64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28"/>
      <c r="BC65" s="62" t="s">
        <v>20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51">
        <v>29</v>
      </c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>
        <v>29</v>
      </c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>
        <v>29</v>
      </c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>
        <v>32</v>
      </c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>
        <v>32</v>
      </c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</row>
    <row r="66" spans="1:167" s="25" customFormat="1" ht="28.5" customHeight="1">
      <c r="A66" s="47"/>
      <c r="B66" s="48"/>
      <c r="C66" s="48"/>
      <c r="D66" s="48"/>
      <c r="E66" s="48"/>
      <c r="F66" s="45" t="s">
        <v>65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28"/>
      <c r="BC66" s="62" t="s">
        <v>22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51">
        <v>0</v>
      </c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>
        <v>0</v>
      </c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>
        <v>100</v>
      </c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>
        <v>100</v>
      </c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>
        <v>100</v>
      </c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</row>
    <row r="67" spans="1:167" s="25" customFormat="1" ht="58.5" customHeight="1">
      <c r="A67" s="57"/>
      <c r="B67" s="58"/>
      <c r="C67" s="58"/>
      <c r="D67" s="58"/>
      <c r="E67" s="58"/>
      <c r="F67" s="88" t="s">
        <v>66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14"/>
      <c r="BC67" s="60" t="s">
        <v>22</v>
      </c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55">
        <v>0</v>
      </c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>
        <v>0</v>
      </c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>
        <v>0</v>
      </c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>
        <v>0</v>
      </c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>
        <v>0</v>
      </c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</row>
    <row r="68" spans="1:167" s="25" customFormat="1" ht="28.5" customHeight="1">
      <c r="A68" s="66" t="s">
        <v>67</v>
      </c>
      <c r="B68" s="67"/>
      <c r="C68" s="67"/>
      <c r="D68" s="67"/>
      <c r="E68" s="67"/>
      <c r="F68" s="97" t="s">
        <v>68</v>
      </c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13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>
        <v>3036</v>
      </c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>
        <v>3150</v>
      </c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>
        <v>3268</v>
      </c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>
        <v>3390</v>
      </c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>
        <v>3390</v>
      </c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</row>
    <row r="69" spans="1:167" s="25" customFormat="1" ht="15">
      <c r="A69" s="47"/>
      <c r="B69" s="48"/>
      <c r="C69" s="48"/>
      <c r="D69" s="48"/>
      <c r="E69" s="48"/>
      <c r="F69" s="45" t="s">
        <v>70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28"/>
      <c r="BC69" s="62" t="s">
        <v>69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1">
        <v>1772</v>
      </c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>
        <v>1838</v>
      </c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>
        <v>1906</v>
      </c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>
        <v>1976</v>
      </c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>
        <v>1976</v>
      </c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</row>
    <row r="70" spans="1:167" s="25" customFormat="1" ht="30" customHeight="1">
      <c r="A70" s="47"/>
      <c r="B70" s="48"/>
      <c r="C70" s="48"/>
      <c r="D70" s="48"/>
      <c r="E70" s="48"/>
      <c r="F70" s="61" t="s">
        <v>71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28"/>
      <c r="BC70" s="62" t="s">
        <v>22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51">
        <f>23+58</f>
        <v>81</v>
      </c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>
        <f>24+67</f>
        <v>91</v>
      </c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>
        <f>25+76</f>
        <v>101</v>
      </c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>
        <f>25+86</f>
        <v>111</v>
      </c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>
        <f>25+86</f>
        <v>111</v>
      </c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</row>
    <row r="71" spans="1:167" s="25" customFormat="1" ht="15">
      <c r="A71" s="47"/>
      <c r="B71" s="48"/>
      <c r="C71" s="48"/>
      <c r="D71" s="48"/>
      <c r="E71" s="48"/>
      <c r="F71" s="45" t="s">
        <v>72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28"/>
      <c r="BC71" s="62" t="s">
        <v>22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51">
        <v>320</v>
      </c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>
        <v>337</v>
      </c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>
        <v>355</v>
      </c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>
        <v>373</v>
      </c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>
        <v>373</v>
      </c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</row>
    <row r="72" spans="1:167" s="25" customFormat="1" ht="30" customHeight="1">
      <c r="A72" s="57"/>
      <c r="B72" s="58"/>
      <c r="C72" s="58"/>
      <c r="D72" s="58"/>
      <c r="E72" s="58"/>
      <c r="F72" s="59" t="s">
        <v>71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14"/>
      <c r="BC72" s="60" t="s">
        <v>22</v>
      </c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55">
        <f>29+41</f>
        <v>70</v>
      </c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>
        <f>33+43</f>
        <v>76</v>
      </c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>
        <f>38+45</f>
        <v>83</v>
      </c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>
        <f>47+95</f>
        <v>142</v>
      </c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>
        <f>47+95</f>
        <v>142</v>
      </c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</row>
    <row r="73" spans="1:167" s="25" customFormat="1" ht="15">
      <c r="A73" s="66" t="s">
        <v>73</v>
      </c>
      <c r="B73" s="67"/>
      <c r="C73" s="67"/>
      <c r="D73" s="67"/>
      <c r="E73" s="67"/>
      <c r="F73" s="97" t="s">
        <v>74</v>
      </c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13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</row>
    <row r="74" spans="1:167" s="25" customFormat="1" ht="15">
      <c r="A74" s="47"/>
      <c r="B74" s="48"/>
      <c r="C74" s="48"/>
      <c r="D74" s="48"/>
      <c r="E74" s="48"/>
      <c r="F74" s="45" t="s">
        <v>75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28"/>
      <c r="BC74" s="62" t="s">
        <v>22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1">
        <v>43</v>
      </c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>
        <v>37</v>
      </c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>
        <v>32</v>
      </c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>
        <v>32</v>
      </c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>
        <v>32</v>
      </c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</row>
    <row r="75" spans="1:167" s="25" customFormat="1" ht="15" customHeight="1">
      <c r="A75" s="57"/>
      <c r="B75" s="58"/>
      <c r="C75" s="58"/>
      <c r="D75" s="58"/>
      <c r="E75" s="58"/>
      <c r="F75" s="88" t="s">
        <v>76</v>
      </c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14"/>
      <c r="BC75" s="60" t="s">
        <v>22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55">
        <v>19</v>
      </c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>
        <v>22</v>
      </c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>
        <v>26</v>
      </c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>
        <v>30</v>
      </c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>
        <v>30</v>
      </c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</row>
    <row r="76" spans="1:167" s="25" customFormat="1" ht="58.5" customHeight="1">
      <c r="A76" s="66" t="s">
        <v>77</v>
      </c>
      <c r="B76" s="67"/>
      <c r="C76" s="67"/>
      <c r="D76" s="67"/>
      <c r="E76" s="67"/>
      <c r="F76" s="97" t="s">
        <v>79</v>
      </c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13"/>
      <c r="BC76" s="70" t="s">
        <v>78</v>
      </c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>
        <v>187.8</v>
      </c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>
        <v>189.3</v>
      </c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>
        <v>188.7</v>
      </c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>
        <v>164.5</v>
      </c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>
        <v>164.5</v>
      </c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</row>
    <row r="77" spans="1:167" s="25" customFormat="1" ht="15">
      <c r="A77" s="47"/>
      <c r="B77" s="48"/>
      <c r="C77" s="48"/>
      <c r="D77" s="48"/>
      <c r="E77" s="48"/>
      <c r="F77" s="61" t="s">
        <v>36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28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</row>
    <row r="78" spans="1:167" s="25" customFormat="1" ht="45" customHeight="1">
      <c r="A78" s="47"/>
      <c r="B78" s="48"/>
      <c r="C78" s="48"/>
      <c r="D78" s="48"/>
      <c r="E78" s="48"/>
      <c r="F78" s="45" t="s">
        <v>80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28"/>
      <c r="BC78" s="62" t="s">
        <v>78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1">
        <v>36.5</v>
      </c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>
        <v>36.3</v>
      </c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>
        <v>36.4</v>
      </c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>
        <v>32.8</v>
      </c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>
        <v>32.8</v>
      </c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</row>
    <row r="79" spans="1:167" s="25" customFormat="1" ht="45" customHeight="1">
      <c r="A79" s="47"/>
      <c r="B79" s="48"/>
      <c r="C79" s="48"/>
      <c r="D79" s="48"/>
      <c r="E79" s="48"/>
      <c r="F79" s="134" t="s">
        <v>232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28"/>
      <c r="BC79" s="62" t="s">
        <v>22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1">
        <v>6.7</v>
      </c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>
        <v>6.4</v>
      </c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>
        <v>6.4</v>
      </c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>
        <v>6.5</v>
      </c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>
        <v>6.5</v>
      </c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</row>
    <row r="80" spans="1:167" s="25" customFormat="1" ht="60" customHeight="1">
      <c r="A80" s="57"/>
      <c r="B80" s="58"/>
      <c r="C80" s="58"/>
      <c r="D80" s="58"/>
      <c r="E80" s="58"/>
      <c r="F80" s="88" t="s">
        <v>81</v>
      </c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14"/>
      <c r="BC80" s="60" t="s">
        <v>22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55">
        <v>89.8</v>
      </c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>
        <v>89.6</v>
      </c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>
        <v>89.7</v>
      </c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>
        <v>78.5</v>
      </c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>
        <v>78.5</v>
      </c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</row>
    <row r="81" spans="1:167" s="24" customFormat="1" ht="15" customHeight="1">
      <c r="A81" s="7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9"/>
      <c r="BC81" s="66" t="s">
        <v>13</v>
      </c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81"/>
      <c r="BT81" s="131" t="s">
        <v>14</v>
      </c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3"/>
      <c r="EG81" s="125" t="s">
        <v>15</v>
      </c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7"/>
    </row>
    <row r="82" spans="1:167" s="24" customFormat="1" ht="15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80"/>
      <c r="BC82" s="57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82"/>
      <c r="BT82" s="83">
        <v>2007</v>
      </c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>
        <v>2008</v>
      </c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>
        <v>2009</v>
      </c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>
        <v>2010</v>
      </c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>
        <v>2011</v>
      </c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128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30"/>
    </row>
    <row r="83" spans="1:167" s="25" customFormat="1" ht="60" customHeight="1">
      <c r="A83" s="57"/>
      <c r="B83" s="58"/>
      <c r="C83" s="58"/>
      <c r="D83" s="58"/>
      <c r="E83" s="58"/>
      <c r="F83" s="135" t="s">
        <v>233</v>
      </c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4"/>
      <c r="BC83" s="60" t="s">
        <v>22</v>
      </c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55">
        <v>7.1</v>
      </c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>
        <v>6.8</v>
      </c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>
        <v>6.8</v>
      </c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>
        <v>6.8</v>
      </c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>
        <v>6.8</v>
      </c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</row>
    <row r="84" spans="1:167" s="25" customFormat="1" ht="43.5" customHeight="1">
      <c r="A84" s="149" t="s">
        <v>82</v>
      </c>
      <c r="B84" s="150"/>
      <c r="C84" s="150"/>
      <c r="D84" s="150"/>
      <c r="E84" s="150"/>
      <c r="F84" s="151" t="s">
        <v>83</v>
      </c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"/>
      <c r="BC84" s="175" t="s">
        <v>84</v>
      </c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7"/>
      <c r="BT84" s="152">
        <v>17.7</v>
      </c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>
        <v>17.9</v>
      </c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>
        <v>20</v>
      </c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>
        <v>21</v>
      </c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>
        <v>22</v>
      </c>
      <c r="DU84" s="152"/>
      <c r="DV84" s="152"/>
      <c r="DW84" s="152"/>
      <c r="DX84" s="152"/>
      <c r="DY84" s="152"/>
      <c r="DZ84" s="152"/>
      <c r="EA84" s="152"/>
      <c r="EB84" s="152"/>
      <c r="EC84" s="152"/>
      <c r="ED84" s="152"/>
      <c r="EE84" s="152"/>
      <c r="EF84" s="152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</row>
    <row r="85" spans="1:167" s="25" customFormat="1" ht="58.5" customHeight="1">
      <c r="A85" s="47" t="s">
        <v>85</v>
      </c>
      <c r="B85" s="48"/>
      <c r="C85" s="48"/>
      <c r="D85" s="48"/>
      <c r="E85" s="48"/>
      <c r="F85" s="45" t="s">
        <v>92</v>
      </c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28"/>
      <c r="BC85" s="62" t="s">
        <v>93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51">
        <v>10.8</v>
      </c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>
        <v>10.6</v>
      </c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>
        <v>10.4</v>
      </c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>
        <v>10.2</v>
      </c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>
        <v>10</v>
      </c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</row>
    <row r="86" spans="1:167" s="25" customFormat="1" ht="42.75" customHeight="1">
      <c r="A86" s="149" t="s">
        <v>86</v>
      </c>
      <c r="B86" s="150"/>
      <c r="C86" s="150"/>
      <c r="D86" s="150"/>
      <c r="E86" s="150"/>
      <c r="F86" s="151" t="s">
        <v>91</v>
      </c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"/>
      <c r="BC86" s="174" t="s">
        <v>22</v>
      </c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52">
        <v>330.4</v>
      </c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>
        <v>329.3</v>
      </c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>
        <v>331.2</v>
      </c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>
        <v>331.8</v>
      </c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>
        <v>332.5</v>
      </c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</row>
    <row r="87" spans="1:167" s="25" customFormat="1" ht="28.5" customHeight="1">
      <c r="A87" s="57" t="s">
        <v>87</v>
      </c>
      <c r="B87" s="58"/>
      <c r="C87" s="58"/>
      <c r="D87" s="58"/>
      <c r="E87" s="58"/>
      <c r="F87" s="88" t="s">
        <v>94</v>
      </c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14"/>
      <c r="BC87" s="60" t="s">
        <v>95</v>
      </c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55">
        <v>63.2</v>
      </c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>
        <v>63.5</v>
      </c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>
        <v>63.5</v>
      </c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>
        <v>63.5</v>
      </c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>
        <v>63.5</v>
      </c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</row>
    <row r="88" spans="1:167" ht="42.75" customHeight="1">
      <c r="A88" s="57" t="s">
        <v>88</v>
      </c>
      <c r="B88" s="58"/>
      <c r="C88" s="58"/>
      <c r="D88" s="58"/>
      <c r="E88" s="58"/>
      <c r="F88" s="88" t="s">
        <v>96</v>
      </c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14"/>
      <c r="BC88" s="60" t="s">
        <v>52</v>
      </c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55">
        <v>248</v>
      </c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>
        <v>250</v>
      </c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>
        <v>267</v>
      </c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>
        <v>292</v>
      </c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>
        <v>321</v>
      </c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</row>
    <row r="89" spans="1:167" ht="42.75" customHeight="1">
      <c r="A89" s="57" t="s">
        <v>89</v>
      </c>
      <c r="B89" s="58"/>
      <c r="C89" s="58"/>
      <c r="D89" s="58"/>
      <c r="E89" s="58"/>
      <c r="F89" s="88" t="s">
        <v>97</v>
      </c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14"/>
      <c r="BC89" s="174" t="s">
        <v>22</v>
      </c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55">
        <v>503</v>
      </c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>
        <v>625</v>
      </c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>
        <v>720</v>
      </c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>
        <v>765</v>
      </c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>
        <v>831</v>
      </c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</row>
    <row r="90" spans="1:167" ht="58.5" customHeight="1">
      <c r="A90" s="47" t="s">
        <v>90</v>
      </c>
      <c r="B90" s="48"/>
      <c r="C90" s="48"/>
      <c r="D90" s="48"/>
      <c r="E90" s="48"/>
      <c r="F90" s="45" t="s">
        <v>98</v>
      </c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28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</row>
    <row r="91" spans="1:167" s="31" customFormat="1" ht="15" customHeight="1">
      <c r="A91" s="47"/>
      <c r="B91" s="48"/>
      <c r="C91" s="48"/>
      <c r="D91" s="48"/>
      <c r="E91" s="48"/>
      <c r="F91" s="45" t="s">
        <v>99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28"/>
      <c r="BC91" s="62" t="s">
        <v>100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51">
        <v>2.1</v>
      </c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>
        <v>2.1</v>
      </c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>
        <v>2.1</v>
      </c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>
        <v>2.1</v>
      </c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>
        <v>2.1</v>
      </c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</row>
    <row r="92" spans="1:167" ht="15" customHeight="1">
      <c r="A92" s="47"/>
      <c r="B92" s="48"/>
      <c r="C92" s="48"/>
      <c r="D92" s="48"/>
      <c r="E92" s="48"/>
      <c r="F92" s="45" t="s">
        <v>101</v>
      </c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28"/>
      <c r="BC92" s="62" t="s">
        <v>102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1">
        <v>8.4</v>
      </c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>
        <v>8.1</v>
      </c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>
        <v>8.1</v>
      </c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>
        <v>8.4</v>
      </c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>
        <v>8.4</v>
      </c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</row>
    <row r="93" spans="1:167" ht="15" customHeight="1">
      <c r="A93" s="47"/>
      <c r="B93" s="48"/>
      <c r="C93" s="48"/>
      <c r="D93" s="48"/>
      <c r="E93" s="48"/>
      <c r="F93" s="45" t="s">
        <v>103</v>
      </c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28"/>
      <c r="BC93" s="62" t="s">
        <v>100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51">
        <v>0.4</v>
      </c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>
        <v>0.4</v>
      </c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>
        <v>0.4</v>
      </c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>
        <v>0.4</v>
      </c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>
        <v>0.4</v>
      </c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</row>
    <row r="94" spans="1:167" ht="15" customHeight="1">
      <c r="A94" s="57"/>
      <c r="B94" s="58"/>
      <c r="C94" s="58"/>
      <c r="D94" s="58"/>
      <c r="E94" s="58"/>
      <c r="F94" s="88" t="s">
        <v>104</v>
      </c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14"/>
      <c r="BC94" s="60" t="s">
        <v>105</v>
      </c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55">
        <v>0.29</v>
      </c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>
        <v>0.26</v>
      </c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>
        <v>0.27</v>
      </c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>
        <v>0.27</v>
      </c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>
        <v>0.27</v>
      </c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</row>
    <row r="95" spans="1:167" ht="42.75" customHeight="1">
      <c r="A95" s="47" t="s">
        <v>106</v>
      </c>
      <c r="B95" s="48"/>
      <c r="C95" s="48"/>
      <c r="D95" s="48"/>
      <c r="E95" s="48"/>
      <c r="F95" s="45" t="s">
        <v>107</v>
      </c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28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</row>
    <row r="96" spans="1:167" ht="15">
      <c r="A96" s="57"/>
      <c r="B96" s="58"/>
      <c r="C96" s="58"/>
      <c r="D96" s="58"/>
      <c r="E96" s="58"/>
      <c r="F96" s="88" t="s">
        <v>99</v>
      </c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14"/>
      <c r="BC96" s="60" t="s">
        <v>52</v>
      </c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55">
        <v>780</v>
      </c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>
        <v>923</v>
      </c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>
        <v>1005</v>
      </c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>
        <v>1079</v>
      </c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>
        <v>1163</v>
      </c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</row>
    <row r="97" spans="1:167" s="24" customFormat="1" ht="15" customHeight="1">
      <c r="A97" s="75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9"/>
      <c r="BC97" s="66" t="s">
        <v>13</v>
      </c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81"/>
      <c r="BT97" s="131" t="s">
        <v>14</v>
      </c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3"/>
      <c r="EG97" s="125" t="s">
        <v>15</v>
      </c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7"/>
    </row>
    <row r="98" spans="1:167" s="24" customFormat="1" ht="15" customHeight="1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80"/>
      <c r="BC98" s="57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82"/>
      <c r="BT98" s="83">
        <v>2007</v>
      </c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>
        <v>2008</v>
      </c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>
        <v>2009</v>
      </c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>
        <v>2010</v>
      </c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>
        <v>2011</v>
      </c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128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30"/>
    </row>
    <row r="99" spans="1:167" s="25" customFormat="1" ht="15" customHeight="1">
      <c r="A99" s="47"/>
      <c r="B99" s="48"/>
      <c r="C99" s="48"/>
      <c r="D99" s="48"/>
      <c r="E99" s="48"/>
      <c r="F99" s="45" t="s">
        <v>101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28"/>
      <c r="BC99" s="110" t="s">
        <v>22</v>
      </c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2"/>
      <c r="BT99" s="51">
        <v>169</v>
      </c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>
        <v>215</v>
      </c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>
        <v>233</v>
      </c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>
        <v>250</v>
      </c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>
        <v>269</v>
      </c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</row>
    <row r="100" spans="1:167" s="25" customFormat="1" ht="15" customHeight="1">
      <c r="A100" s="47"/>
      <c r="B100" s="48"/>
      <c r="C100" s="48"/>
      <c r="D100" s="48"/>
      <c r="E100" s="48"/>
      <c r="F100" s="45" t="s">
        <v>103</v>
      </c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28"/>
      <c r="BC100" s="62" t="s">
        <v>22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51">
        <v>254</v>
      </c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>
        <v>321</v>
      </c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>
        <v>350</v>
      </c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>
        <v>377</v>
      </c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>
        <v>405</v>
      </c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</row>
    <row r="101" spans="1:167" s="25" customFormat="1" ht="15" customHeight="1">
      <c r="A101" s="57"/>
      <c r="B101" s="58"/>
      <c r="C101" s="58"/>
      <c r="D101" s="58"/>
      <c r="E101" s="58"/>
      <c r="F101" s="88" t="s">
        <v>104</v>
      </c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14"/>
      <c r="BC101" s="60" t="s">
        <v>22</v>
      </c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55">
        <v>852</v>
      </c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>
        <v>1121</v>
      </c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>
        <v>1162</v>
      </c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>
        <v>1244</v>
      </c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>
        <v>1333</v>
      </c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</row>
    <row r="102" spans="1:167" ht="22.5" customHeight="1">
      <c r="A102" s="119" t="s">
        <v>108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1"/>
    </row>
    <row r="103" spans="1:167" ht="42" customHeight="1">
      <c r="A103" s="149" t="s">
        <v>109</v>
      </c>
      <c r="B103" s="150"/>
      <c r="C103" s="150"/>
      <c r="D103" s="150"/>
      <c r="E103" s="150"/>
      <c r="F103" s="151" t="s">
        <v>115</v>
      </c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"/>
      <c r="BC103" s="69" t="s">
        <v>58</v>
      </c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152" t="s">
        <v>290</v>
      </c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 t="s">
        <v>290</v>
      </c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 t="s">
        <v>290</v>
      </c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 t="s">
        <v>290</v>
      </c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 t="s">
        <v>290</v>
      </c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3" t="s">
        <v>334</v>
      </c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</row>
    <row r="104" spans="1:167" ht="29.25" customHeight="1">
      <c r="A104" s="149" t="s">
        <v>110</v>
      </c>
      <c r="B104" s="150"/>
      <c r="C104" s="150"/>
      <c r="D104" s="150"/>
      <c r="E104" s="150"/>
      <c r="F104" s="151" t="s">
        <v>116</v>
      </c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"/>
      <c r="BC104" s="174" t="s">
        <v>22</v>
      </c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52" t="s">
        <v>290</v>
      </c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 t="s">
        <v>290</v>
      </c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 t="s">
        <v>290</v>
      </c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 t="s">
        <v>290</v>
      </c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 t="s">
        <v>290</v>
      </c>
      <c r="DU104" s="152"/>
      <c r="DV104" s="152"/>
      <c r="DW104" s="152"/>
      <c r="DX104" s="152"/>
      <c r="DY104" s="152"/>
      <c r="DZ104" s="152"/>
      <c r="EA104" s="152"/>
      <c r="EB104" s="152"/>
      <c r="EC104" s="152"/>
      <c r="ED104" s="152"/>
      <c r="EE104" s="152"/>
      <c r="EF104" s="152"/>
      <c r="EG104" s="153" t="s">
        <v>335</v>
      </c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</row>
    <row r="105" spans="1:167" ht="45" customHeight="1">
      <c r="A105" s="66" t="s">
        <v>111</v>
      </c>
      <c r="B105" s="67"/>
      <c r="C105" s="67"/>
      <c r="D105" s="67"/>
      <c r="E105" s="67"/>
      <c r="F105" s="97" t="s">
        <v>256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13"/>
      <c r="BC105" s="116" t="s">
        <v>20</v>
      </c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8"/>
      <c r="BT105" s="90">
        <v>79.2</v>
      </c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2"/>
      <c r="CG105" s="90">
        <v>81</v>
      </c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2"/>
      <c r="CT105" s="90">
        <v>82</v>
      </c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2"/>
      <c r="DG105" s="90">
        <v>83</v>
      </c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2"/>
      <c r="DT105" s="90">
        <v>84</v>
      </c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2"/>
      <c r="EG105" s="104" t="s">
        <v>366</v>
      </c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6"/>
    </row>
    <row r="106" spans="1:167" ht="45" customHeight="1">
      <c r="A106" s="57"/>
      <c r="B106" s="58"/>
      <c r="C106" s="58"/>
      <c r="D106" s="58"/>
      <c r="E106" s="58"/>
      <c r="F106" s="88" t="s">
        <v>257</v>
      </c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14"/>
      <c r="BC106" s="100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2"/>
      <c r="BT106" s="93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5"/>
      <c r="CG106" s="93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5"/>
      <c r="CT106" s="93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5"/>
      <c r="DG106" s="93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5"/>
      <c r="DT106" s="93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5"/>
      <c r="EG106" s="107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9"/>
    </row>
    <row r="107" spans="1:167" ht="27.75" customHeight="1">
      <c r="A107" s="47" t="s">
        <v>112</v>
      </c>
      <c r="B107" s="48"/>
      <c r="C107" s="48"/>
      <c r="D107" s="48"/>
      <c r="E107" s="48"/>
      <c r="F107" s="97" t="s">
        <v>258</v>
      </c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28"/>
      <c r="BC107" s="110" t="s">
        <v>22</v>
      </c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2"/>
      <c r="BT107" s="90">
        <v>78.5</v>
      </c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2"/>
      <c r="CG107" s="90">
        <v>79</v>
      </c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2"/>
      <c r="CT107" s="90">
        <v>79.5</v>
      </c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2"/>
      <c r="DG107" s="90">
        <v>80</v>
      </c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2"/>
      <c r="DT107" s="90">
        <v>80</v>
      </c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2"/>
      <c r="EG107" s="104" t="s">
        <v>367</v>
      </c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6"/>
    </row>
    <row r="108" spans="1:167" ht="45.75" customHeight="1">
      <c r="A108" s="57"/>
      <c r="B108" s="58"/>
      <c r="C108" s="58"/>
      <c r="D108" s="58"/>
      <c r="E108" s="58"/>
      <c r="F108" s="88" t="s">
        <v>259</v>
      </c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14"/>
      <c r="BC108" s="113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5"/>
      <c r="BT108" s="93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5"/>
      <c r="CG108" s="93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5"/>
      <c r="CT108" s="93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5"/>
      <c r="DG108" s="93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5"/>
      <c r="DT108" s="93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5"/>
      <c r="EG108" s="107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9"/>
    </row>
    <row r="109" spans="1:167" ht="74.25" customHeight="1">
      <c r="A109" s="66" t="s">
        <v>114</v>
      </c>
      <c r="B109" s="67"/>
      <c r="C109" s="67"/>
      <c r="D109" s="67"/>
      <c r="E109" s="67"/>
      <c r="F109" s="97" t="s">
        <v>260</v>
      </c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13"/>
      <c r="BC109" s="110" t="s">
        <v>22</v>
      </c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2"/>
      <c r="BT109" s="90">
        <v>93</v>
      </c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2"/>
      <c r="CG109" s="90">
        <v>93</v>
      </c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2"/>
      <c r="CT109" s="90">
        <v>95</v>
      </c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2"/>
      <c r="DG109" s="90">
        <v>96</v>
      </c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2"/>
      <c r="DT109" s="90">
        <v>97</v>
      </c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2"/>
      <c r="EG109" s="104" t="s">
        <v>368</v>
      </c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6"/>
    </row>
    <row r="110" spans="1:167" ht="72.75" customHeight="1">
      <c r="A110" s="57"/>
      <c r="B110" s="58"/>
      <c r="C110" s="58"/>
      <c r="D110" s="58"/>
      <c r="E110" s="58"/>
      <c r="F110" s="88" t="s">
        <v>261</v>
      </c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14"/>
      <c r="BC110" s="113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5"/>
      <c r="BT110" s="93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5"/>
      <c r="CG110" s="93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5"/>
      <c r="CT110" s="93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5"/>
      <c r="DG110" s="93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5"/>
      <c r="DT110" s="93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5"/>
      <c r="EG110" s="107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9"/>
    </row>
    <row r="111" spans="1:167" ht="43.5" customHeight="1">
      <c r="A111" s="149" t="s">
        <v>113</v>
      </c>
      <c r="B111" s="150"/>
      <c r="C111" s="150"/>
      <c r="D111" s="150"/>
      <c r="E111" s="150"/>
      <c r="F111" s="151" t="s">
        <v>117</v>
      </c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"/>
      <c r="BC111" s="174" t="s">
        <v>22</v>
      </c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52">
        <v>70.4</v>
      </c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>
        <v>74.8</v>
      </c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>
        <v>75.5</v>
      </c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2">
        <v>76.5</v>
      </c>
      <c r="DH111" s="152"/>
      <c r="DI111" s="152"/>
      <c r="DJ111" s="152"/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>
        <v>77.5</v>
      </c>
      <c r="DU111" s="152"/>
      <c r="DV111" s="152"/>
      <c r="DW111" s="152"/>
      <c r="DX111" s="152"/>
      <c r="DY111" s="152"/>
      <c r="DZ111" s="152"/>
      <c r="EA111" s="152"/>
      <c r="EB111" s="152"/>
      <c r="EC111" s="152"/>
      <c r="ED111" s="152"/>
      <c r="EE111" s="152"/>
      <c r="EF111" s="152"/>
      <c r="EG111" s="178" t="s">
        <v>336</v>
      </c>
      <c r="EH111" s="179"/>
      <c r="EI111" s="179"/>
      <c r="EJ111" s="179"/>
      <c r="EK111" s="179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9"/>
      <c r="FI111" s="179"/>
      <c r="FJ111" s="179"/>
      <c r="FK111" s="180"/>
    </row>
    <row r="112" spans="1:167" s="24" customFormat="1" ht="1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9"/>
      <c r="BC112" s="66" t="s">
        <v>13</v>
      </c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81"/>
      <c r="BT112" s="131" t="s">
        <v>14</v>
      </c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3"/>
      <c r="EG112" s="125" t="s">
        <v>15</v>
      </c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6"/>
      <c r="FK112" s="127"/>
    </row>
    <row r="113" spans="1:167" s="24" customFormat="1" ht="1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80"/>
      <c r="BC113" s="57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82"/>
      <c r="BT113" s="83">
        <v>2007</v>
      </c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>
        <v>2008</v>
      </c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>
        <v>2009</v>
      </c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>
        <v>2010</v>
      </c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>
        <v>2011</v>
      </c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128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30"/>
    </row>
    <row r="114" spans="1:167" ht="22.5" customHeight="1">
      <c r="A114" s="119" t="s">
        <v>118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1"/>
    </row>
    <row r="115" spans="1:167" s="25" customFormat="1" ht="45.75" customHeight="1">
      <c r="A115" s="66" t="s">
        <v>120</v>
      </c>
      <c r="B115" s="67"/>
      <c r="C115" s="67"/>
      <c r="D115" s="67"/>
      <c r="E115" s="67"/>
      <c r="F115" s="97" t="s">
        <v>119</v>
      </c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13"/>
      <c r="BC115" s="69" t="s">
        <v>58</v>
      </c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70" t="s">
        <v>290</v>
      </c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 t="s">
        <v>290</v>
      </c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 t="s">
        <v>290</v>
      </c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 t="s">
        <v>290</v>
      </c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 t="s">
        <v>290</v>
      </c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146" t="s">
        <v>333</v>
      </c>
      <c r="EH115" s="146"/>
      <c r="EI115" s="146"/>
      <c r="EJ115" s="146"/>
      <c r="EK115" s="146"/>
      <c r="EL115" s="146"/>
      <c r="EM115" s="146"/>
      <c r="EN115" s="146"/>
      <c r="EO115" s="146"/>
      <c r="EP115" s="146"/>
      <c r="EQ115" s="146"/>
      <c r="ER115" s="146"/>
      <c r="ES115" s="146"/>
      <c r="ET115" s="146"/>
      <c r="EU115" s="146"/>
      <c r="EV115" s="146"/>
      <c r="EW115" s="146"/>
      <c r="EX115" s="146"/>
      <c r="EY115" s="146"/>
      <c r="EZ115" s="146"/>
      <c r="FA115" s="146"/>
      <c r="FB115" s="146"/>
      <c r="FC115" s="146"/>
      <c r="FD115" s="146"/>
      <c r="FE115" s="146"/>
      <c r="FF115" s="146"/>
      <c r="FG115" s="146"/>
      <c r="FH115" s="146"/>
      <c r="FI115" s="146"/>
      <c r="FJ115" s="146"/>
      <c r="FK115" s="146"/>
    </row>
    <row r="116" spans="1:167" s="25" customFormat="1" ht="42.75" customHeight="1">
      <c r="A116" s="66" t="s">
        <v>121</v>
      </c>
      <c r="B116" s="67"/>
      <c r="C116" s="67"/>
      <c r="D116" s="67"/>
      <c r="E116" s="67"/>
      <c r="F116" s="97" t="s">
        <v>262</v>
      </c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13"/>
      <c r="BC116" s="116" t="s">
        <v>20</v>
      </c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8"/>
      <c r="BT116" s="90">
        <v>45.1</v>
      </c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2"/>
      <c r="CG116" s="90">
        <v>46.2</v>
      </c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2"/>
      <c r="CT116" s="90">
        <v>46.5</v>
      </c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2"/>
      <c r="DG116" s="90">
        <v>47</v>
      </c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2"/>
      <c r="DT116" s="90">
        <v>47</v>
      </c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2"/>
      <c r="EG116" s="104" t="s">
        <v>337</v>
      </c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6"/>
    </row>
    <row r="117" spans="1:167" s="25" customFormat="1" ht="28.5" customHeight="1">
      <c r="A117" s="57"/>
      <c r="B117" s="58"/>
      <c r="C117" s="58"/>
      <c r="D117" s="58"/>
      <c r="E117" s="58"/>
      <c r="F117" s="88" t="s">
        <v>263</v>
      </c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14"/>
      <c r="BC117" s="100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2"/>
      <c r="BT117" s="93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5"/>
      <c r="CG117" s="93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5"/>
      <c r="CT117" s="93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5"/>
      <c r="DG117" s="93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5"/>
      <c r="DT117" s="93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5"/>
      <c r="EG117" s="107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9"/>
    </row>
    <row r="118" spans="1:167" s="25" customFormat="1" ht="28.5" customHeight="1">
      <c r="A118" s="47" t="s">
        <v>122</v>
      </c>
      <c r="B118" s="48"/>
      <c r="C118" s="48"/>
      <c r="D118" s="48"/>
      <c r="E118" s="48"/>
      <c r="F118" s="45" t="s">
        <v>123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28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</row>
    <row r="119" spans="1:167" s="25" customFormat="1" ht="15.75" customHeight="1">
      <c r="A119" s="47"/>
      <c r="B119" s="48"/>
      <c r="C119" s="48"/>
      <c r="D119" s="48"/>
      <c r="E119" s="48"/>
      <c r="F119" s="45" t="s">
        <v>124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28"/>
      <c r="BC119" s="62" t="s">
        <v>22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51">
        <v>100</v>
      </c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>
        <v>100</v>
      </c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>
        <v>100</v>
      </c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>
        <v>100</v>
      </c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>
        <v>100</v>
      </c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</row>
    <row r="120" spans="1:167" s="25" customFormat="1" ht="30" customHeight="1">
      <c r="A120" s="57"/>
      <c r="B120" s="58"/>
      <c r="C120" s="58"/>
      <c r="D120" s="58"/>
      <c r="E120" s="58"/>
      <c r="F120" s="88" t="s">
        <v>125</v>
      </c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14"/>
      <c r="BC120" s="60" t="s">
        <v>22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51">
        <v>100</v>
      </c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>
        <v>100</v>
      </c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>
        <v>100</v>
      </c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>
        <v>100</v>
      </c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5">
        <v>100</v>
      </c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</row>
    <row r="121" spans="1:167" s="25" customFormat="1" ht="42.75" customHeight="1">
      <c r="A121" s="66" t="s">
        <v>126</v>
      </c>
      <c r="B121" s="67"/>
      <c r="C121" s="67"/>
      <c r="D121" s="67"/>
      <c r="E121" s="67"/>
      <c r="F121" s="97" t="s">
        <v>264</v>
      </c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13"/>
      <c r="BC121" s="110" t="s">
        <v>22</v>
      </c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2"/>
      <c r="BT121" s="90">
        <v>82</v>
      </c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2"/>
      <c r="CG121" s="90">
        <v>89.1</v>
      </c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2"/>
      <c r="CT121" s="90">
        <v>96.2</v>
      </c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2"/>
      <c r="DG121" s="90">
        <v>87.4</v>
      </c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2"/>
      <c r="DT121" s="90">
        <v>82.3</v>
      </c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2"/>
      <c r="EG121" s="96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8"/>
    </row>
    <row r="122" spans="1:167" s="25" customFormat="1" ht="58.5" customHeight="1">
      <c r="A122" s="57"/>
      <c r="B122" s="58"/>
      <c r="C122" s="58"/>
      <c r="D122" s="58"/>
      <c r="E122" s="58"/>
      <c r="F122" s="88" t="s">
        <v>265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14"/>
      <c r="BC122" s="113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5"/>
      <c r="BT122" s="93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5"/>
      <c r="CG122" s="93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5"/>
      <c r="CT122" s="93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5"/>
      <c r="DG122" s="93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5"/>
      <c r="DT122" s="93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5"/>
      <c r="EG122" s="87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9"/>
    </row>
    <row r="123" spans="1:167" s="25" customFormat="1" ht="42.75" customHeight="1">
      <c r="A123" s="47" t="s">
        <v>127</v>
      </c>
      <c r="B123" s="48"/>
      <c r="C123" s="48"/>
      <c r="D123" s="48"/>
      <c r="E123" s="48"/>
      <c r="F123" s="45" t="s">
        <v>234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28"/>
      <c r="BC123" s="50" t="s">
        <v>78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1">
        <v>8.15</v>
      </c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>
        <v>8.4</v>
      </c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>
        <v>8.5</v>
      </c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>
        <v>8.5</v>
      </c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>
        <v>8.5</v>
      </c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</row>
    <row r="124" spans="1:167" s="25" customFormat="1" ht="30" customHeight="1">
      <c r="A124" s="47"/>
      <c r="B124" s="48"/>
      <c r="C124" s="48"/>
      <c r="D124" s="48"/>
      <c r="E124" s="48"/>
      <c r="F124" s="45" t="s">
        <v>128</v>
      </c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28"/>
      <c r="BC124" s="62" t="s">
        <v>22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51">
        <v>14.5</v>
      </c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>
        <v>15</v>
      </c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>
        <v>15.4</v>
      </c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>
        <v>15.4</v>
      </c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>
        <v>15.4</v>
      </c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</row>
    <row r="125" spans="1:167" s="25" customFormat="1" ht="42.75" customHeight="1">
      <c r="A125" s="47"/>
      <c r="B125" s="48"/>
      <c r="C125" s="48"/>
      <c r="D125" s="48"/>
      <c r="E125" s="48"/>
      <c r="F125" s="45" t="s">
        <v>267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28"/>
      <c r="BC125" s="53" t="s">
        <v>78</v>
      </c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99"/>
      <c r="BT125" s="42">
        <v>18.6</v>
      </c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103"/>
      <c r="CG125" s="42">
        <v>19.1</v>
      </c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103"/>
      <c r="CT125" s="42">
        <v>18.9</v>
      </c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103"/>
      <c r="DG125" s="42">
        <v>18.9</v>
      </c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103"/>
      <c r="DT125" s="42">
        <v>18.9</v>
      </c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103"/>
      <c r="EG125" s="44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6"/>
    </row>
    <row r="126" spans="1:167" s="25" customFormat="1" ht="58.5" customHeight="1">
      <c r="A126" s="57"/>
      <c r="B126" s="58"/>
      <c r="C126" s="58"/>
      <c r="D126" s="58"/>
      <c r="E126" s="58"/>
      <c r="F126" s="88" t="s">
        <v>266</v>
      </c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14"/>
      <c r="BC126" s="100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2"/>
      <c r="BT126" s="93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5"/>
      <c r="CG126" s="93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5"/>
      <c r="CT126" s="93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5"/>
      <c r="DG126" s="93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5"/>
      <c r="DT126" s="93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5"/>
      <c r="EG126" s="87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9"/>
    </row>
    <row r="127" spans="1:167" s="24" customFormat="1" ht="15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9"/>
      <c r="BC127" s="66" t="s">
        <v>13</v>
      </c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81"/>
      <c r="BT127" s="131" t="s">
        <v>14</v>
      </c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3"/>
      <c r="EG127" s="125" t="s">
        <v>15</v>
      </c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7"/>
    </row>
    <row r="128" spans="1:167" s="24" customFormat="1" ht="1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80"/>
      <c r="BC128" s="57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82"/>
      <c r="BT128" s="83">
        <v>2007</v>
      </c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>
        <v>2008</v>
      </c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>
        <v>2009</v>
      </c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>
        <v>2010</v>
      </c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>
        <v>2011</v>
      </c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128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30"/>
    </row>
    <row r="129" spans="1:167" s="25" customFormat="1" ht="42.75" customHeight="1">
      <c r="A129" s="47" t="s">
        <v>129</v>
      </c>
      <c r="B129" s="48"/>
      <c r="C129" s="48"/>
      <c r="D129" s="48"/>
      <c r="E129" s="48"/>
      <c r="F129" s="45" t="s">
        <v>130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28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</row>
    <row r="130" spans="1:167" s="25" customFormat="1" ht="15">
      <c r="A130" s="47"/>
      <c r="B130" s="48"/>
      <c r="C130" s="48"/>
      <c r="D130" s="48"/>
      <c r="E130" s="48"/>
      <c r="F130" s="45" t="s">
        <v>131</v>
      </c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28"/>
      <c r="BC130" s="62" t="s">
        <v>22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51">
        <v>25.4</v>
      </c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>
        <v>24.07</v>
      </c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>
        <v>24.2</v>
      </c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>
        <v>24.3</v>
      </c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>
        <v>24.7</v>
      </c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</row>
    <row r="131" spans="1:167" s="25" customFormat="1" ht="15">
      <c r="A131" s="57"/>
      <c r="B131" s="58"/>
      <c r="C131" s="58"/>
      <c r="D131" s="58"/>
      <c r="E131" s="58"/>
      <c r="F131" s="88" t="s">
        <v>132</v>
      </c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14"/>
      <c r="BC131" s="60" t="s">
        <v>22</v>
      </c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55" t="s">
        <v>290</v>
      </c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 t="s">
        <v>290</v>
      </c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 t="s">
        <v>290</v>
      </c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 t="s">
        <v>290</v>
      </c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 t="s">
        <v>290</v>
      </c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</row>
    <row r="132" spans="1:167" ht="22.5" customHeight="1">
      <c r="A132" s="119" t="s">
        <v>133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1"/>
    </row>
    <row r="133" spans="1:167" s="25" customFormat="1" ht="42.75" customHeight="1">
      <c r="A133" s="149" t="s">
        <v>134</v>
      </c>
      <c r="B133" s="150"/>
      <c r="C133" s="150"/>
      <c r="D133" s="150"/>
      <c r="E133" s="150"/>
      <c r="F133" s="151" t="s">
        <v>135</v>
      </c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"/>
      <c r="BC133" s="182" t="s">
        <v>20</v>
      </c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1">
        <v>9.13</v>
      </c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>
        <v>13.58</v>
      </c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52">
        <v>13.5</v>
      </c>
      <c r="CU133" s="152"/>
      <c r="CV133" s="152"/>
      <c r="CW133" s="152"/>
      <c r="CX133" s="152"/>
      <c r="CY133" s="152"/>
      <c r="CZ133" s="152"/>
      <c r="DA133" s="152"/>
      <c r="DB133" s="152"/>
      <c r="DC133" s="152"/>
      <c r="DD133" s="152"/>
      <c r="DE133" s="152"/>
      <c r="DF133" s="152"/>
      <c r="DG133" s="152">
        <v>13.5</v>
      </c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>
        <v>13.5</v>
      </c>
      <c r="DU133" s="152"/>
      <c r="DV133" s="152"/>
      <c r="DW133" s="152"/>
      <c r="DX133" s="152"/>
      <c r="DY133" s="152"/>
      <c r="DZ133" s="152"/>
      <c r="EA133" s="152"/>
      <c r="EB133" s="152"/>
      <c r="EC133" s="152"/>
      <c r="ED133" s="152"/>
      <c r="EE133" s="152"/>
      <c r="EF133" s="152"/>
      <c r="EG133" s="161"/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</row>
    <row r="134" spans="1:167" ht="22.5" customHeight="1">
      <c r="A134" s="119" t="s">
        <v>137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1"/>
    </row>
    <row r="135" spans="1:167" s="25" customFormat="1" ht="57.75" customHeight="1">
      <c r="A135" s="47" t="s">
        <v>136</v>
      </c>
      <c r="B135" s="48"/>
      <c r="C135" s="48"/>
      <c r="D135" s="48"/>
      <c r="E135" s="48"/>
      <c r="F135" s="45" t="s">
        <v>138</v>
      </c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28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2" t="s">
        <v>340</v>
      </c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</row>
    <row r="136" spans="1:167" s="25" customFormat="1" ht="43.5" customHeight="1">
      <c r="A136" s="47"/>
      <c r="B136" s="48"/>
      <c r="C136" s="48"/>
      <c r="D136" s="48"/>
      <c r="E136" s="48"/>
      <c r="F136" s="137" t="s">
        <v>140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28"/>
      <c r="BC136" s="50" t="s">
        <v>139</v>
      </c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1">
        <v>0</v>
      </c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>
        <v>0</v>
      </c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>
        <v>0</v>
      </c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>
        <v>0</v>
      </c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>
        <v>0</v>
      </c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</row>
    <row r="137" spans="1:167" s="25" customFormat="1" ht="59.25" customHeight="1">
      <c r="A137" s="47"/>
      <c r="B137" s="48"/>
      <c r="C137" s="48"/>
      <c r="D137" s="48"/>
      <c r="E137" s="48"/>
      <c r="F137" s="137" t="s">
        <v>141</v>
      </c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28"/>
      <c r="BC137" s="62" t="s">
        <v>22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51">
        <v>2</v>
      </c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>
        <v>4</v>
      </c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>
        <v>15</v>
      </c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>
        <v>25</v>
      </c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>
        <v>40</v>
      </c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</row>
    <row r="138" spans="1:167" s="25" customFormat="1" ht="43.5" customHeight="1">
      <c r="A138" s="47"/>
      <c r="B138" s="48"/>
      <c r="C138" s="48"/>
      <c r="D138" s="48"/>
      <c r="E138" s="48"/>
      <c r="F138" s="137" t="s">
        <v>142</v>
      </c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28"/>
      <c r="BC138" s="62" t="s">
        <v>22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51">
        <v>42</v>
      </c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>
        <v>18</v>
      </c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>
        <v>10</v>
      </c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>
        <v>5</v>
      </c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>
        <v>0</v>
      </c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</row>
    <row r="139" spans="1:167" s="25" customFormat="1" ht="30" customHeight="1">
      <c r="A139" s="47"/>
      <c r="B139" s="48"/>
      <c r="C139" s="48"/>
      <c r="D139" s="48"/>
      <c r="E139" s="48"/>
      <c r="F139" s="137" t="s">
        <v>143</v>
      </c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28"/>
      <c r="BC139" s="62" t="s">
        <v>22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51">
        <v>10</v>
      </c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>
        <v>13</v>
      </c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>
        <v>25</v>
      </c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>
        <v>40</v>
      </c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>
        <v>50</v>
      </c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</row>
    <row r="140" spans="1:167" s="25" customFormat="1" ht="42.75" customHeight="1">
      <c r="A140" s="47"/>
      <c r="B140" s="48"/>
      <c r="C140" s="48"/>
      <c r="D140" s="48"/>
      <c r="E140" s="48"/>
      <c r="F140" s="137" t="s">
        <v>268</v>
      </c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28"/>
      <c r="BC140" s="140" t="s">
        <v>22</v>
      </c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2"/>
      <c r="BT140" s="42">
        <v>20</v>
      </c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103"/>
      <c r="CG140" s="42">
        <v>58.5</v>
      </c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103"/>
      <c r="CT140" s="42">
        <v>50</v>
      </c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103"/>
      <c r="DG140" s="42">
        <v>30</v>
      </c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103"/>
      <c r="DT140" s="42">
        <v>10</v>
      </c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103"/>
      <c r="EG140" s="44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6"/>
    </row>
    <row r="141" spans="1:167" s="25" customFormat="1" ht="30" customHeight="1">
      <c r="A141" s="57"/>
      <c r="B141" s="58"/>
      <c r="C141" s="58"/>
      <c r="D141" s="58"/>
      <c r="E141" s="58"/>
      <c r="F141" s="160" t="s">
        <v>269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4"/>
      <c r="BC141" s="113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5"/>
      <c r="BT141" s="93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5"/>
      <c r="CG141" s="93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5"/>
      <c r="CT141" s="93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5"/>
      <c r="DG141" s="93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5"/>
      <c r="DT141" s="93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5"/>
      <c r="EG141" s="87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9"/>
    </row>
    <row r="142" spans="1:167" s="24" customFormat="1" ht="1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9"/>
      <c r="BC142" s="66" t="s">
        <v>13</v>
      </c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81"/>
      <c r="BT142" s="131" t="s">
        <v>14</v>
      </c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3"/>
      <c r="EG142" s="125" t="s">
        <v>15</v>
      </c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7"/>
    </row>
    <row r="143" spans="1:167" s="24" customFormat="1" ht="15" customHeigh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80"/>
      <c r="BC143" s="57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82"/>
      <c r="BT143" s="83">
        <v>2007</v>
      </c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>
        <v>2008</v>
      </c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>
        <v>2009</v>
      </c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>
        <v>2010</v>
      </c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>
        <v>2011</v>
      </c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128"/>
      <c r="EH143" s="129"/>
      <c r="EI143" s="129"/>
      <c r="EJ143" s="129"/>
      <c r="EK143" s="129"/>
      <c r="EL143" s="129"/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G143" s="129"/>
      <c r="FH143" s="129"/>
      <c r="FI143" s="129"/>
      <c r="FJ143" s="129"/>
      <c r="FK143" s="130"/>
    </row>
    <row r="144" spans="1:167" s="32" customFormat="1" ht="57" customHeight="1">
      <c r="A144" s="66" t="s">
        <v>144</v>
      </c>
      <c r="B144" s="67"/>
      <c r="C144" s="67"/>
      <c r="D144" s="67"/>
      <c r="E144" s="67"/>
      <c r="F144" s="97" t="s">
        <v>285</v>
      </c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23"/>
      <c r="BC144" s="116" t="s">
        <v>139</v>
      </c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8"/>
      <c r="BT144" s="66">
        <v>68.8</v>
      </c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81"/>
      <c r="CG144" s="66">
        <v>68.8</v>
      </c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81"/>
      <c r="CT144" s="66">
        <v>68.8</v>
      </c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81"/>
      <c r="DG144" s="66">
        <v>62.5</v>
      </c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81"/>
      <c r="DT144" s="66">
        <v>62.5</v>
      </c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81"/>
      <c r="EG144" s="66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81"/>
    </row>
    <row r="145" spans="1:167" s="32" customFormat="1" ht="57" customHeight="1">
      <c r="A145" s="47"/>
      <c r="B145" s="48"/>
      <c r="C145" s="48"/>
      <c r="D145" s="48"/>
      <c r="E145" s="48"/>
      <c r="F145" s="45" t="s">
        <v>286</v>
      </c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33"/>
      <c r="BC145" s="53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99"/>
      <c r="BT145" s="47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143"/>
      <c r="CG145" s="47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143"/>
      <c r="CT145" s="47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143"/>
      <c r="DG145" s="47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143"/>
      <c r="DT145" s="47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143"/>
      <c r="EG145" s="47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143"/>
    </row>
    <row r="146" spans="1:167" s="32" customFormat="1" ht="57" customHeight="1">
      <c r="A146" s="47"/>
      <c r="B146" s="48"/>
      <c r="C146" s="48"/>
      <c r="D146" s="48"/>
      <c r="E146" s="48"/>
      <c r="F146" s="45" t="s">
        <v>287</v>
      </c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33"/>
      <c r="BC146" s="53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99"/>
      <c r="BT146" s="47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143"/>
      <c r="CG146" s="47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143"/>
      <c r="CT146" s="47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143"/>
      <c r="DG146" s="47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143"/>
      <c r="DT146" s="47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143"/>
      <c r="EG146" s="47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143"/>
    </row>
    <row r="147" spans="1:167" s="25" customFormat="1" ht="60" customHeight="1">
      <c r="A147" s="47"/>
      <c r="B147" s="48"/>
      <c r="C147" s="48"/>
      <c r="D147" s="48"/>
      <c r="E147" s="48"/>
      <c r="F147" s="88" t="s">
        <v>288</v>
      </c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14"/>
      <c r="BC147" s="100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2"/>
      <c r="BT147" s="57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82"/>
      <c r="CG147" s="57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82"/>
      <c r="CT147" s="57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82"/>
      <c r="DG147" s="57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82"/>
      <c r="DT147" s="57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82"/>
      <c r="EG147" s="57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82"/>
    </row>
    <row r="148" spans="1:167" s="25" customFormat="1" ht="61.5" customHeight="1">
      <c r="A148" s="66" t="s">
        <v>145</v>
      </c>
      <c r="B148" s="67"/>
      <c r="C148" s="67"/>
      <c r="D148" s="67"/>
      <c r="E148" s="67"/>
      <c r="F148" s="97" t="s">
        <v>270</v>
      </c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13"/>
      <c r="BC148" s="116" t="s">
        <v>20</v>
      </c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8"/>
      <c r="BT148" s="66">
        <v>19</v>
      </c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81"/>
      <c r="CG148" s="66">
        <v>17</v>
      </c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81"/>
      <c r="CT148" s="66">
        <v>20</v>
      </c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81"/>
      <c r="DG148" s="66">
        <v>22</v>
      </c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81"/>
      <c r="DT148" s="66">
        <v>25</v>
      </c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81"/>
      <c r="EG148" s="66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81"/>
    </row>
    <row r="149" spans="1:167" s="25" customFormat="1" ht="60.75" customHeight="1">
      <c r="A149" s="47"/>
      <c r="B149" s="48"/>
      <c r="C149" s="48"/>
      <c r="D149" s="48"/>
      <c r="E149" s="48"/>
      <c r="F149" s="45" t="s">
        <v>271</v>
      </c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28"/>
      <c r="BC149" s="53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99"/>
      <c r="BT149" s="47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143"/>
      <c r="CG149" s="47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143"/>
      <c r="CT149" s="47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143"/>
      <c r="DG149" s="47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143"/>
      <c r="DT149" s="47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143"/>
      <c r="EG149" s="47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143"/>
    </row>
    <row r="150" spans="1:167" s="25" customFormat="1" ht="61.5" customHeight="1">
      <c r="A150" s="47"/>
      <c r="B150" s="48"/>
      <c r="C150" s="48"/>
      <c r="D150" s="48"/>
      <c r="E150" s="48"/>
      <c r="F150" s="45" t="s">
        <v>272</v>
      </c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28"/>
      <c r="BC150" s="53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99"/>
      <c r="BT150" s="47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143"/>
      <c r="CG150" s="47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143"/>
      <c r="CT150" s="47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143"/>
      <c r="DG150" s="47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143"/>
      <c r="DT150" s="47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143"/>
      <c r="EG150" s="47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143"/>
    </row>
    <row r="151" spans="1:167" s="25" customFormat="1" ht="58.5" customHeight="1">
      <c r="A151" s="57"/>
      <c r="B151" s="58"/>
      <c r="C151" s="58"/>
      <c r="D151" s="58"/>
      <c r="E151" s="58"/>
      <c r="F151" s="88" t="s">
        <v>273</v>
      </c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14"/>
      <c r="BC151" s="100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2"/>
      <c r="BT151" s="57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82"/>
      <c r="CG151" s="57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82"/>
      <c r="CT151" s="57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82"/>
      <c r="DG151" s="57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82"/>
      <c r="DT151" s="57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82"/>
      <c r="EG151" s="57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82"/>
    </row>
    <row r="152" spans="1:167" s="24" customFormat="1" ht="15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9"/>
      <c r="BC152" s="66" t="s">
        <v>13</v>
      </c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81"/>
      <c r="BT152" s="83" t="s">
        <v>14</v>
      </c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4" t="s">
        <v>15</v>
      </c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</row>
    <row r="153" spans="1:167" s="24" customFormat="1" ht="15" customHeight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80"/>
      <c r="BC153" s="57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82"/>
      <c r="BT153" s="83">
        <v>2007</v>
      </c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>
        <v>2008</v>
      </c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>
        <v>2009</v>
      </c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>
        <v>2010</v>
      </c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>
        <v>2011</v>
      </c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</row>
    <row r="154" spans="1:167" s="25" customFormat="1" ht="43.5" customHeight="1">
      <c r="A154" s="149" t="s">
        <v>146</v>
      </c>
      <c r="B154" s="150"/>
      <c r="C154" s="150"/>
      <c r="D154" s="150"/>
      <c r="E154" s="150"/>
      <c r="F154" s="151" t="s">
        <v>147</v>
      </c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"/>
      <c r="BC154" s="174" t="s">
        <v>22</v>
      </c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52">
        <v>12</v>
      </c>
      <c r="BU154" s="152"/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  <c r="CF154" s="152"/>
      <c r="CG154" s="152">
        <v>14.5</v>
      </c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2">
        <v>25</v>
      </c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2">
        <v>48</v>
      </c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>
        <v>69</v>
      </c>
      <c r="DU154" s="152"/>
      <c r="DV154" s="152"/>
      <c r="DW154" s="152"/>
      <c r="DX154" s="152"/>
      <c r="DY154" s="152"/>
      <c r="DZ154" s="152"/>
      <c r="EA154" s="152"/>
      <c r="EB154" s="152"/>
      <c r="EC154" s="152"/>
      <c r="ED154" s="152"/>
      <c r="EE154" s="152"/>
      <c r="EF154" s="152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</row>
    <row r="155" spans="1:167" s="25" customFormat="1" ht="43.5" customHeight="1">
      <c r="A155" s="149" t="s">
        <v>148</v>
      </c>
      <c r="B155" s="150"/>
      <c r="C155" s="150"/>
      <c r="D155" s="150"/>
      <c r="E155" s="150"/>
      <c r="F155" s="151" t="s">
        <v>151</v>
      </c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"/>
      <c r="BC155" s="174" t="s">
        <v>22</v>
      </c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52">
        <v>98.4</v>
      </c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>
        <v>97</v>
      </c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>
        <v>96</v>
      </c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>
        <v>95</v>
      </c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>
        <v>95</v>
      </c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1"/>
      <c r="FH155" s="161"/>
      <c r="FI155" s="161"/>
      <c r="FJ155" s="161"/>
      <c r="FK155" s="161"/>
    </row>
    <row r="156" spans="1:167" s="25" customFormat="1" ht="43.5" customHeight="1">
      <c r="A156" s="149" t="s">
        <v>149</v>
      </c>
      <c r="B156" s="150"/>
      <c r="C156" s="150"/>
      <c r="D156" s="150"/>
      <c r="E156" s="150"/>
      <c r="F156" s="151" t="s">
        <v>152</v>
      </c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"/>
      <c r="BC156" s="174" t="s">
        <v>22</v>
      </c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52">
        <v>100</v>
      </c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>
        <v>100</v>
      </c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>
        <v>100</v>
      </c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>
        <v>100</v>
      </c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>
        <v>100</v>
      </c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  <c r="EV156" s="161"/>
      <c r="EW156" s="161"/>
      <c r="EX156" s="161"/>
      <c r="EY156" s="161"/>
      <c r="EZ156" s="161"/>
      <c r="FA156" s="161"/>
      <c r="FB156" s="161"/>
      <c r="FC156" s="161"/>
      <c r="FD156" s="161"/>
      <c r="FE156" s="161"/>
      <c r="FF156" s="161"/>
      <c r="FG156" s="161"/>
      <c r="FH156" s="161"/>
      <c r="FI156" s="161"/>
      <c r="FJ156" s="161"/>
      <c r="FK156" s="161"/>
    </row>
    <row r="157" spans="1:167" s="25" customFormat="1" ht="28.5" customHeight="1">
      <c r="A157" s="47" t="s">
        <v>150</v>
      </c>
      <c r="B157" s="48"/>
      <c r="C157" s="48"/>
      <c r="D157" s="48"/>
      <c r="E157" s="48"/>
      <c r="F157" s="45" t="s">
        <v>153</v>
      </c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28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</row>
    <row r="158" spans="1:167" s="25" customFormat="1" ht="15">
      <c r="A158" s="47"/>
      <c r="B158" s="48"/>
      <c r="C158" s="48"/>
      <c r="D158" s="48"/>
      <c r="E158" s="48"/>
      <c r="F158" s="45" t="s">
        <v>154</v>
      </c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28"/>
      <c r="BC158" s="62" t="s">
        <v>22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51">
        <v>100</v>
      </c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>
        <v>100</v>
      </c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>
        <v>100</v>
      </c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>
        <v>100</v>
      </c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>
        <v>100</v>
      </c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</row>
    <row r="159" spans="1:167" s="25" customFormat="1" ht="15">
      <c r="A159" s="57"/>
      <c r="B159" s="58"/>
      <c r="C159" s="58"/>
      <c r="D159" s="58"/>
      <c r="E159" s="58"/>
      <c r="F159" s="88" t="s">
        <v>155</v>
      </c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14"/>
      <c r="BC159" s="60" t="s">
        <v>22</v>
      </c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55">
        <v>100</v>
      </c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>
        <v>100</v>
      </c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>
        <v>100</v>
      </c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>
        <v>100</v>
      </c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>
        <v>100</v>
      </c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</row>
    <row r="160" spans="1:167" ht="22.5" customHeight="1">
      <c r="A160" s="119" t="s">
        <v>156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1"/>
    </row>
    <row r="161" spans="1:167" s="25" customFormat="1" ht="44.25" customHeight="1">
      <c r="A161" s="66" t="s">
        <v>158</v>
      </c>
      <c r="B161" s="67"/>
      <c r="C161" s="67"/>
      <c r="D161" s="67"/>
      <c r="E161" s="67"/>
      <c r="F161" s="97" t="s">
        <v>235</v>
      </c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13"/>
      <c r="BC161" s="69" t="s">
        <v>157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70">
        <v>20</v>
      </c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>
        <v>20.3</v>
      </c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>
        <v>20.3</v>
      </c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>
        <v>20.5</v>
      </c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>
        <v>20.7</v>
      </c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</row>
    <row r="162" spans="1:167" s="25" customFormat="1" ht="28.5" customHeight="1">
      <c r="A162" s="57"/>
      <c r="B162" s="58"/>
      <c r="C162" s="58"/>
      <c r="D162" s="58"/>
      <c r="E162" s="58"/>
      <c r="F162" s="59" t="s">
        <v>159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14"/>
      <c r="BC162" s="60" t="s">
        <v>22</v>
      </c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55">
        <v>0.28</v>
      </c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>
        <v>0.24</v>
      </c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>
        <v>0.17</v>
      </c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>
        <v>0.21</v>
      </c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>
        <v>0.21</v>
      </c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</row>
    <row r="163" spans="1:167" s="25" customFormat="1" ht="31.5" customHeight="1">
      <c r="A163" s="66" t="s">
        <v>160</v>
      </c>
      <c r="B163" s="67"/>
      <c r="C163" s="67"/>
      <c r="D163" s="67"/>
      <c r="E163" s="67"/>
      <c r="F163" s="97" t="s">
        <v>161</v>
      </c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13"/>
      <c r="BC163" s="69" t="s">
        <v>69</v>
      </c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70">
        <v>372.7</v>
      </c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>
        <v>377.7</v>
      </c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>
        <v>380.6</v>
      </c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>
        <v>383.7</v>
      </c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>
        <v>386.8</v>
      </c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</row>
    <row r="164" spans="1:167" s="25" customFormat="1" ht="28.5" customHeight="1">
      <c r="A164" s="57"/>
      <c r="B164" s="58"/>
      <c r="C164" s="58"/>
      <c r="D164" s="58"/>
      <c r="E164" s="58"/>
      <c r="F164" s="59" t="s">
        <v>236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14"/>
      <c r="BC164" s="60" t="s">
        <v>22</v>
      </c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55">
        <v>4.2</v>
      </c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>
        <v>3.7</v>
      </c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>
        <v>2.3</v>
      </c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>
        <v>3.5</v>
      </c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>
        <v>3.5</v>
      </c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</row>
    <row r="165" spans="1:167" s="25" customFormat="1" ht="60" customHeight="1">
      <c r="A165" s="47" t="s">
        <v>162</v>
      </c>
      <c r="B165" s="48"/>
      <c r="C165" s="48"/>
      <c r="D165" s="48"/>
      <c r="E165" s="48"/>
      <c r="F165" s="97" t="s">
        <v>163</v>
      </c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28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</row>
    <row r="166" spans="1:167" s="25" customFormat="1" ht="16.5" customHeight="1">
      <c r="A166" s="47"/>
      <c r="B166" s="48"/>
      <c r="C166" s="48"/>
      <c r="D166" s="48"/>
      <c r="E166" s="48"/>
      <c r="F166" s="45" t="s">
        <v>360</v>
      </c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28"/>
      <c r="BC166" s="50" t="s">
        <v>157</v>
      </c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1">
        <v>614465</v>
      </c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>
        <v>663125</v>
      </c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>
        <v>525984</v>
      </c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>
        <v>380620</v>
      </c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>
        <v>194970</v>
      </c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</row>
    <row r="167" spans="1:167" s="25" customFormat="1" ht="16.5" customHeight="1">
      <c r="A167" s="57"/>
      <c r="B167" s="58"/>
      <c r="C167" s="58"/>
      <c r="D167" s="58"/>
      <c r="E167" s="58"/>
      <c r="F167" s="88" t="s">
        <v>361</v>
      </c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14"/>
      <c r="BC167" s="183" t="s">
        <v>69</v>
      </c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>
        <v>10138</v>
      </c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>
        <v>7649</v>
      </c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>
        <v>3919</v>
      </c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</row>
    <row r="168" spans="1:167" s="25" customFormat="1" ht="58.5" customHeight="1">
      <c r="A168" s="149" t="s">
        <v>164</v>
      </c>
      <c r="B168" s="150"/>
      <c r="C168" s="150"/>
      <c r="D168" s="150"/>
      <c r="E168" s="150"/>
      <c r="F168" s="151" t="s">
        <v>165</v>
      </c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"/>
      <c r="BC168" s="182" t="s">
        <v>20</v>
      </c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52">
        <v>2.2</v>
      </c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/>
      <c r="CG168" s="152">
        <v>29.3</v>
      </c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>
        <v>73.5</v>
      </c>
      <c r="CU168" s="152"/>
      <c r="CV168" s="152"/>
      <c r="CW168" s="152"/>
      <c r="CX168" s="152"/>
      <c r="CY168" s="152"/>
      <c r="CZ168" s="152"/>
      <c r="DA168" s="152"/>
      <c r="DB168" s="152"/>
      <c r="DC168" s="152"/>
      <c r="DD168" s="152"/>
      <c r="DE168" s="152"/>
      <c r="DF168" s="152"/>
      <c r="DG168" s="152">
        <v>100</v>
      </c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>
        <v>100</v>
      </c>
      <c r="DU168" s="152"/>
      <c r="DV168" s="152"/>
      <c r="DW168" s="152"/>
      <c r="DX168" s="152"/>
      <c r="DY168" s="152"/>
      <c r="DZ168" s="152"/>
      <c r="EA168" s="152"/>
      <c r="EB168" s="152"/>
      <c r="EC168" s="152"/>
      <c r="ED168" s="152"/>
      <c r="EE168" s="152"/>
      <c r="EF168" s="152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</row>
    <row r="169" spans="1:167" s="24" customFormat="1" ht="15">
      <c r="A169" s="75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9"/>
      <c r="BC169" s="66" t="s">
        <v>13</v>
      </c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81"/>
      <c r="BT169" s="83" t="s">
        <v>14</v>
      </c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4" t="s">
        <v>15</v>
      </c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</row>
    <row r="170" spans="1:167" s="24" customFormat="1" ht="15" customHeight="1">
      <c r="A170" s="77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80"/>
      <c r="BC170" s="57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82"/>
      <c r="BT170" s="83">
        <v>2007</v>
      </c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>
        <v>2008</v>
      </c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>
        <v>2009</v>
      </c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>
        <v>2010</v>
      </c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>
        <v>2011</v>
      </c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</row>
    <row r="171" spans="1:167" s="25" customFormat="1" ht="28.5" customHeight="1">
      <c r="A171" s="47" t="s">
        <v>166</v>
      </c>
      <c r="B171" s="48"/>
      <c r="C171" s="48"/>
      <c r="D171" s="48"/>
      <c r="E171" s="48"/>
      <c r="F171" s="45" t="s">
        <v>227</v>
      </c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28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</row>
    <row r="172" spans="1:167" s="25" customFormat="1" ht="43.5" customHeight="1">
      <c r="A172" s="47"/>
      <c r="B172" s="48"/>
      <c r="C172" s="48"/>
      <c r="D172" s="48"/>
      <c r="E172" s="48"/>
      <c r="F172" s="45" t="s">
        <v>167</v>
      </c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28"/>
      <c r="BC172" s="50" t="s">
        <v>168</v>
      </c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>
        <v>2008</v>
      </c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184" t="s">
        <v>356</v>
      </c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</row>
    <row r="173" spans="1:167" s="25" customFormat="1" ht="29.25" customHeight="1">
      <c r="A173" s="47"/>
      <c r="B173" s="48"/>
      <c r="C173" s="48"/>
      <c r="D173" s="48"/>
      <c r="E173" s="48"/>
      <c r="F173" s="45" t="s">
        <v>169</v>
      </c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28"/>
      <c r="BC173" s="62" t="s">
        <v>22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>
        <v>2008</v>
      </c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184" t="s">
        <v>357</v>
      </c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</row>
    <row r="174" spans="1:167" s="25" customFormat="1" ht="30" customHeight="1">
      <c r="A174" s="57"/>
      <c r="B174" s="58"/>
      <c r="C174" s="58"/>
      <c r="D174" s="58"/>
      <c r="E174" s="58"/>
      <c r="F174" s="88" t="s">
        <v>170</v>
      </c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14"/>
      <c r="BC174" s="60" t="s">
        <v>22</v>
      </c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>
        <v>2008</v>
      </c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184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</row>
    <row r="175" spans="1:167" ht="22.5" customHeight="1">
      <c r="A175" s="119" t="s">
        <v>171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1"/>
    </row>
    <row r="176" spans="1:167" s="25" customFormat="1" ht="80.25" customHeight="1">
      <c r="A176" s="149" t="s">
        <v>172</v>
      </c>
      <c r="B176" s="150"/>
      <c r="C176" s="150"/>
      <c r="D176" s="150"/>
      <c r="E176" s="150"/>
      <c r="F176" s="151" t="s">
        <v>173</v>
      </c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"/>
      <c r="BC176" s="182" t="s">
        <v>58</v>
      </c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52" t="s">
        <v>290</v>
      </c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 t="s">
        <v>290</v>
      </c>
      <c r="CH176" s="152"/>
      <c r="CI176" s="152"/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2" t="s">
        <v>290</v>
      </c>
      <c r="CU176" s="152"/>
      <c r="CV176" s="152"/>
      <c r="CW176" s="152"/>
      <c r="CX176" s="152"/>
      <c r="CY176" s="152"/>
      <c r="CZ176" s="152"/>
      <c r="DA176" s="152"/>
      <c r="DB176" s="152"/>
      <c r="DC176" s="152"/>
      <c r="DD176" s="152"/>
      <c r="DE176" s="152"/>
      <c r="DF176" s="152"/>
      <c r="DG176" s="152" t="s">
        <v>290</v>
      </c>
      <c r="DH176" s="152"/>
      <c r="DI176" s="152"/>
      <c r="DJ176" s="152"/>
      <c r="DK176" s="152"/>
      <c r="DL176" s="152"/>
      <c r="DM176" s="152"/>
      <c r="DN176" s="152"/>
      <c r="DO176" s="152"/>
      <c r="DP176" s="152"/>
      <c r="DQ176" s="152"/>
      <c r="DR176" s="152"/>
      <c r="DS176" s="152"/>
      <c r="DT176" s="152" t="s">
        <v>290</v>
      </c>
      <c r="DU176" s="152"/>
      <c r="DV176" s="152"/>
      <c r="DW176" s="152"/>
      <c r="DX176" s="152"/>
      <c r="DY176" s="152"/>
      <c r="DZ176" s="152"/>
      <c r="EA176" s="152"/>
      <c r="EB176" s="152"/>
      <c r="EC176" s="152"/>
      <c r="ED176" s="152"/>
      <c r="EE176" s="152"/>
      <c r="EF176" s="152"/>
      <c r="EG176" s="153" t="s">
        <v>362</v>
      </c>
      <c r="EH176" s="153"/>
      <c r="EI176" s="153"/>
      <c r="EJ176" s="153"/>
      <c r="EK176" s="153"/>
      <c r="EL176" s="153"/>
      <c r="EM176" s="153"/>
      <c r="EN176" s="153"/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3"/>
      <c r="FD176" s="153"/>
      <c r="FE176" s="153"/>
      <c r="FF176" s="153"/>
      <c r="FG176" s="153"/>
      <c r="FH176" s="153"/>
      <c r="FI176" s="153"/>
      <c r="FJ176" s="153"/>
      <c r="FK176" s="153"/>
    </row>
    <row r="177" spans="1:167" s="25" customFormat="1" ht="58.5" customHeight="1">
      <c r="A177" s="149" t="s">
        <v>175</v>
      </c>
      <c r="B177" s="150"/>
      <c r="C177" s="150"/>
      <c r="D177" s="150"/>
      <c r="E177" s="150"/>
      <c r="F177" s="151" t="s">
        <v>174</v>
      </c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"/>
      <c r="BC177" s="182" t="s">
        <v>20</v>
      </c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52">
        <v>0.625</v>
      </c>
      <c r="BU177" s="152"/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  <c r="CF177" s="152"/>
      <c r="CG177" s="152">
        <v>1.25</v>
      </c>
      <c r="CH177" s="152"/>
      <c r="CI177" s="152"/>
      <c r="CJ177" s="152"/>
      <c r="CK177" s="152"/>
      <c r="CL177" s="152"/>
      <c r="CM177" s="152"/>
      <c r="CN177" s="152"/>
      <c r="CO177" s="152"/>
      <c r="CP177" s="152"/>
      <c r="CQ177" s="152"/>
      <c r="CR177" s="152"/>
      <c r="CS177" s="152"/>
      <c r="CT177" s="152">
        <v>1.25</v>
      </c>
      <c r="CU177" s="152"/>
      <c r="CV177" s="152"/>
      <c r="CW177" s="152"/>
      <c r="CX177" s="152"/>
      <c r="CY177" s="152"/>
      <c r="CZ177" s="152"/>
      <c r="DA177" s="152"/>
      <c r="DB177" s="152"/>
      <c r="DC177" s="152"/>
      <c r="DD177" s="152"/>
      <c r="DE177" s="152"/>
      <c r="DF177" s="152"/>
      <c r="DG177" s="152">
        <v>1.25</v>
      </c>
      <c r="DH177" s="152"/>
      <c r="DI177" s="152"/>
      <c r="DJ177" s="152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>
        <v>1.25</v>
      </c>
      <c r="DU177" s="152"/>
      <c r="DV177" s="152"/>
      <c r="DW177" s="152"/>
      <c r="DX177" s="152"/>
      <c r="DY177" s="152"/>
      <c r="DZ177" s="152"/>
      <c r="EA177" s="152"/>
      <c r="EB177" s="152"/>
      <c r="EC177" s="152"/>
      <c r="ED177" s="152"/>
      <c r="EE177" s="152"/>
      <c r="EF177" s="152"/>
      <c r="EG177" s="161"/>
      <c r="EH177" s="161"/>
      <c r="EI177" s="161"/>
      <c r="EJ177" s="161"/>
      <c r="EK177" s="161"/>
      <c r="EL177" s="161"/>
      <c r="EM177" s="161"/>
      <c r="EN177" s="161"/>
      <c r="EO177" s="161"/>
      <c r="EP177" s="161"/>
      <c r="EQ177" s="161"/>
      <c r="ER177" s="161"/>
      <c r="ES177" s="161"/>
      <c r="ET177" s="161"/>
      <c r="EU177" s="161"/>
      <c r="EV177" s="161"/>
      <c r="EW177" s="161"/>
      <c r="EX177" s="161"/>
      <c r="EY177" s="161"/>
      <c r="EZ177" s="161"/>
      <c r="FA177" s="161"/>
      <c r="FB177" s="161"/>
      <c r="FC177" s="161"/>
      <c r="FD177" s="161"/>
      <c r="FE177" s="161"/>
      <c r="FF177" s="161"/>
      <c r="FG177" s="161"/>
      <c r="FH177" s="161"/>
      <c r="FI177" s="161"/>
      <c r="FJ177" s="161"/>
      <c r="FK177" s="161"/>
    </row>
    <row r="178" spans="1:167" s="25" customFormat="1" ht="63" customHeight="1">
      <c r="A178" s="66" t="s">
        <v>176</v>
      </c>
      <c r="B178" s="67"/>
      <c r="C178" s="67"/>
      <c r="D178" s="67"/>
      <c r="E178" s="67"/>
      <c r="F178" s="97" t="s">
        <v>274</v>
      </c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13"/>
      <c r="BC178" s="116" t="s">
        <v>20</v>
      </c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8"/>
      <c r="BT178" s="90">
        <v>70</v>
      </c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2"/>
      <c r="CG178" s="90">
        <v>80.8</v>
      </c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2"/>
      <c r="CT178" s="90">
        <v>92.8</v>
      </c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2"/>
      <c r="DG178" s="90">
        <v>99.2</v>
      </c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2"/>
      <c r="DT178" s="90">
        <v>99.9</v>
      </c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2"/>
      <c r="EG178" s="96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8"/>
    </row>
    <row r="179" spans="1:167" s="25" customFormat="1" ht="58.5" customHeight="1">
      <c r="A179" s="57"/>
      <c r="B179" s="58"/>
      <c r="C179" s="58"/>
      <c r="D179" s="58"/>
      <c r="E179" s="58"/>
      <c r="F179" s="88" t="s">
        <v>275</v>
      </c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14"/>
      <c r="BC179" s="100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2"/>
      <c r="BT179" s="93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5"/>
      <c r="CG179" s="93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5"/>
      <c r="CT179" s="93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5"/>
      <c r="DG179" s="93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5"/>
      <c r="DT179" s="93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5"/>
      <c r="EG179" s="87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9"/>
    </row>
    <row r="180" spans="1:167" s="30" customFormat="1" ht="42.75" customHeight="1">
      <c r="A180" s="66" t="s">
        <v>177</v>
      </c>
      <c r="B180" s="67"/>
      <c r="C180" s="67"/>
      <c r="D180" s="67"/>
      <c r="E180" s="67"/>
      <c r="F180" s="97" t="s">
        <v>276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13"/>
      <c r="BC180" s="110" t="s">
        <v>22</v>
      </c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2"/>
      <c r="BT180" s="90">
        <v>89.26</v>
      </c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2"/>
      <c r="CG180" s="90">
        <v>89.45</v>
      </c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2"/>
      <c r="CT180" s="90">
        <v>60</v>
      </c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2"/>
      <c r="DG180" s="90">
        <v>70</v>
      </c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2"/>
      <c r="DT180" s="90">
        <v>80</v>
      </c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2"/>
      <c r="EG180" s="96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8"/>
    </row>
    <row r="181" spans="1:167" s="25" customFormat="1" ht="30" customHeight="1">
      <c r="A181" s="57"/>
      <c r="B181" s="58"/>
      <c r="C181" s="58"/>
      <c r="D181" s="58"/>
      <c r="E181" s="58"/>
      <c r="F181" s="88" t="s">
        <v>277</v>
      </c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14"/>
      <c r="BC181" s="113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5"/>
      <c r="BT181" s="93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5"/>
      <c r="CG181" s="93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5"/>
      <c r="CT181" s="93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5"/>
      <c r="DG181" s="93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5"/>
      <c r="DT181" s="93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5"/>
      <c r="EG181" s="87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9"/>
    </row>
    <row r="182" spans="1:167" s="24" customFormat="1" ht="15">
      <c r="A182" s="75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9"/>
      <c r="BC182" s="66" t="s">
        <v>13</v>
      </c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81"/>
      <c r="BT182" s="83" t="s">
        <v>14</v>
      </c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4" t="s">
        <v>15</v>
      </c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</row>
    <row r="183" spans="1:167" s="24" customFormat="1" ht="15" customHeight="1">
      <c r="A183" s="77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80"/>
      <c r="BC183" s="57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82"/>
      <c r="BT183" s="83">
        <v>2007</v>
      </c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>
        <v>2008</v>
      </c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>
        <v>2009</v>
      </c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>
        <v>2010</v>
      </c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>
        <v>2011</v>
      </c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</row>
    <row r="184" spans="1:167" s="25" customFormat="1" ht="44.25" customHeight="1">
      <c r="A184" s="149" t="s">
        <v>178</v>
      </c>
      <c r="B184" s="150"/>
      <c r="C184" s="150"/>
      <c r="D184" s="150"/>
      <c r="E184" s="150"/>
      <c r="F184" s="151" t="s">
        <v>179</v>
      </c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"/>
      <c r="BC184" s="174" t="s">
        <v>22</v>
      </c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52" t="s">
        <v>290</v>
      </c>
      <c r="BU184" s="152"/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  <c r="CF184" s="152"/>
      <c r="CG184" s="152" t="s">
        <v>290</v>
      </c>
      <c r="CH184" s="152"/>
      <c r="CI184" s="152"/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2" t="s">
        <v>290</v>
      </c>
      <c r="CU184" s="152"/>
      <c r="CV184" s="152"/>
      <c r="CW184" s="152"/>
      <c r="CX184" s="152"/>
      <c r="CY184" s="152"/>
      <c r="CZ184" s="152"/>
      <c r="DA184" s="152"/>
      <c r="DB184" s="152"/>
      <c r="DC184" s="152"/>
      <c r="DD184" s="152"/>
      <c r="DE184" s="152"/>
      <c r="DF184" s="152"/>
      <c r="DG184" s="152" t="s">
        <v>290</v>
      </c>
      <c r="DH184" s="152"/>
      <c r="DI184" s="152"/>
      <c r="DJ184" s="152"/>
      <c r="DK184" s="152"/>
      <c r="DL184" s="152"/>
      <c r="DM184" s="152"/>
      <c r="DN184" s="152"/>
      <c r="DO184" s="152"/>
      <c r="DP184" s="152"/>
      <c r="DQ184" s="152"/>
      <c r="DR184" s="152"/>
      <c r="DS184" s="152"/>
      <c r="DT184" s="152" t="s">
        <v>290</v>
      </c>
      <c r="DU184" s="152"/>
      <c r="DV184" s="152"/>
      <c r="DW184" s="152"/>
      <c r="DX184" s="152"/>
      <c r="DY184" s="152"/>
      <c r="DZ184" s="152"/>
      <c r="EA184" s="152"/>
      <c r="EB184" s="152"/>
      <c r="EC184" s="152"/>
      <c r="ED184" s="152"/>
      <c r="EE184" s="152"/>
      <c r="EF184" s="152"/>
      <c r="EG184" s="153" t="s">
        <v>362</v>
      </c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3"/>
      <c r="ER184" s="153"/>
      <c r="ES184" s="153"/>
      <c r="ET184" s="153"/>
      <c r="EU184" s="153"/>
      <c r="EV184" s="153"/>
      <c r="EW184" s="153"/>
      <c r="EX184" s="153"/>
      <c r="EY184" s="153"/>
      <c r="EZ184" s="153"/>
      <c r="FA184" s="153"/>
      <c r="FB184" s="153"/>
      <c r="FC184" s="153"/>
      <c r="FD184" s="153"/>
      <c r="FE184" s="153"/>
      <c r="FF184" s="153"/>
      <c r="FG184" s="153"/>
      <c r="FH184" s="153"/>
      <c r="FI184" s="153"/>
      <c r="FJ184" s="153"/>
      <c r="FK184" s="153"/>
    </row>
    <row r="185" spans="1:167" s="25" customFormat="1" ht="42.75" customHeight="1">
      <c r="A185" s="66" t="s">
        <v>180</v>
      </c>
      <c r="B185" s="67"/>
      <c r="C185" s="67"/>
      <c r="D185" s="67"/>
      <c r="E185" s="67"/>
      <c r="F185" s="97" t="s">
        <v>278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13"/>
      <c r="BC185" s="116" t="s">
        <v>20</v>
      </c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8"/>
      <c r="BT185" s="90">
        <v>0</v>
      </c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2"/>
      <c r="CG185" s="90">
        <v>0</v>
      </c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2"/>
      <c r="CT185" s="90">
        <v>0</v>
      </c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2"/>
      <c r="DG185" s="90">
        <v>0</v>
      </c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2"/>
      <c r="DT185" s="90">
        <v>0</v>
      </c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2"/>
      <c r="EG185" s="96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8"/>
    </row>
    <row r="186" spans="1:167" s="25" customFormat="1" ht="42.75" customHeight="1">
      <c r="A186" s="57"/>
      <c r="B186" s="58"/>
      <c r="C186" s="58"/>
      <c r="D186" s="58"/>
      <c r="E186" s="58"/>
      <c r="F186" s="88" t="s">
        <v>279</v>
      </c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14"/>
      <c r="BC186" s="100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2"/>
      <c r="BT186" s="93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5"/>
      <c r="CG186" s="93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5"/>
      <c r="CT186" s="93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5"/>
      <c r="DG186" s="93"/>
      <c r="DH186" s="94"/>
      <c r="DI186" s="94"/>
      <c r="DJ186" s="94"/>
      <c r="DK186" s="94"/>
      <c r="DL186" s="94"/>
      <c r="DM186" s="94"/>
      <c r="DN186" s="94"/>
      <c r="DO186" s="94"/>
      <c r="DP186" s="94"/>
      <c r="DQ186" s="94"/>
      <c r="DR186" s="94"/>
      <c r="DS186" s="95"/>
      <c r="DT186" s="93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5"/>
      <c r="EG186" s="87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9"/>
    </row>
    <row r="187" spans="1:167" s="25" customFormat="1" ht="44.25" customHeight="1">
      <c r="A187" s="149" t="s">
        <v>181</v>
      </c>
      <c r="B187" s="150"/>
      <c r="C187" s="150"/>
      <c r="D187" s="150"/>
      <c r="E187" s="150"/>
      <c r="F187" s="151" t="s">
        <v>182</v>
      </c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"/>
      <c r="BC187" s="174" t="s">
        <v>22</v>
      </c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52">
        <v>0</v>
      </c>
      <c r="BU187" s="152"/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  <c r="CF187" s="152"/>
      <c r="CG187" s="152">
        <v>0</v>
      </c>
      <c r="CH187" s="152"/>
      <c r="CI187" s="152"/>
      <c r="CJ187" s="152"/>
      <c r="CK187" s="152"/>
      <c r="CL187" s="152"/>
      <c r="CM187" s="152"/>
      <c r="CN187" s="152"/>
      <c r="CO187" s="152"/>
      <c r="CP187" s="152"/>
      <c r="CQ187" s="152"/>
      <c r="CR187" s="152"/>
      <c r="CS187" s="152"/>
      <c r="CT187" s="152">
        <v>0</v>
      </c>
      <c r="CU187" s="152"/>
      <c r="CV187" s="152"/>
      <c r="CW187" s="152"/>
      <c r="CX187" s="152"/>
      <c r="CY187" s="152"/>
      <c r="CZ187" s="152"/>
      <c r="DA187" s="152"/>
      <c r="DB187" s="152"/>
      <c r="DC187" s="152"/>
      <c r="DD187" s="152"/>
      <c r="DE187" s="152"/>
      <c r="DF187" s="152"/>
      <c r="DG187" s="152">
        <v>0</v>
      </c>
      <c r="DH187" s="152"/>
      <c r="DI187" s="152"/>
      <c r="DJ187" s="152"/>
      <c r="DK187" s="152"/>
      <c r="DL187" s="152"/>
      <c r="DM187" s="152"/>
      <c r="DN187" s="152"/>
      <c r="DO187" s="152"/>
      <c r="DP187" s="152"/>
      <c r="DQ187" s="152"/>
      <c r="DR187" s="152"/>
      <c r="DS187" s="152"/>
      <c r="DT187" s="152">
        <v>0</v>
      </c>
      <c r="DU187" s="152"/>
      <c r="DV187" s="152"/>
      <c r="DW187" s="152"/>
      <c r="DX187" s="152"/>
      <c r="DY187" s="152"/>
      <c r="DZ187" s="152"/>
      <c r="EA187" s="152"/>
      <c r="EB187" s="152"/>
      <c r="EC187" s="152"/>
      <c r="ED187" s="152"/>
      <c r="EE187" s="152"/>
      <c r="EF187" s="152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</row>
    <row r="188" spans="1:167" s="25" customFormat="1" ht="45" customHeight="1">
      <c r="A188" s="66" t="s">
        <v>183</v>
      </c>
      <c r="B188" s="67"/>
      <c r="C188" s="67"/>
      <c r="D188" s="67"/>
      <c r="E188" s="67"/>
      <c r="F188" s="97" t="s">
        <v>280</v>
      </c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13"/>
      <c r="BC188" s="110" t="s">
        <v>22</v>
      </c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2"/>
      <c r="BT188" s="90">
        <v>38</v>
      </c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2"/>
      <c r="CG188" s="90">
        <v>31</v>
      </c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2"/>
      <c r="CT188" s="90">
        <v>0</v>
      </c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2"/>
      <c r="DG188" s="90">
        <v>0</v>
      </c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2"/>
      <c r="DT188" s="90">
        <v>0</v>
      </c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2"/>
      <c r="EG188" s="96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8"/>
    </row>
    <row r="189" spans="1:167" s="25" customFormat="1" ht="28.5" customHeight="1">
      <c r="A189" s="47"/>
      <c r="B189" s="48"/>
      <c r="C189" s="48"/>
      <c r="D189" s="48"/>
      <c r="E189" s="48"/>
      <c r="F189" s="45" t="s">
        <v>281</v>
      </c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28"/>
      <c r="BC189" s="140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41"/>
      <c r="BS189" s="142"/>
      <c r="BT189" s="42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103"/>
      <c r="CG189" s="42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103"/>
      <c r="CT189" s="42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103"/>
      <c r="DG189" s="42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103"/>
      <c r="DT189" s="42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103"/>
      <c r="EG189" s="44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6"/>
    </row>
    <row r="190" spans="1:167" s="25" customFormat="1" ht="15">
      <c r="A190" s="47"/>
      <c r="B190" s="48"/>
      <c r="C190" s="48"/>
      <c r="D190" s="48"/>
      <c r="E190" s="48"/>
      <c r="F190" s="137" t="s">
        <v>282</v>
      </c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28"/>
      <c r="BC190" s="53" t="s">
        <v>20</v>
      </c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99"/>
      <c r="BT190" s="42">
        <v>69</v>
      </c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103"/>
      <c r="CG190" s="42">
        <v>63</v>
      </c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103"/>
      <c r="CT190" s="42">
        <v>0</v>
      </c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103"/>
      <c r="DG190" s="42">
        <v>0</v>
      </c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103"/>
      <c r="DT190" s="42">
        <v>0</v>
      </c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103"/>
      <c r="EG190" s="44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6"/>
    </row>
    <row r="191" spans="1:167" s="25" customFormat="1" ht="57" customHeight="1">
      <c r="A191" s="47"/>
      <c r="B191" s="48"/>
      <c r="C191" s="48"/>
      <c r="D191" s="48"/>
      <c r="E191" s="48"/>
      <c r="F191" s="137" t="s">
        <v>284</v>
      </c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28"/>
      <c r="BC191" s="53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99"/>
      <c r="BT191" s="42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103"/>
      <c r="CG191" s="42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103"/>
      <c r="CT191" s="42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103"/>
      <c r="DG191" s="42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103"/>
      <c r="DT191" s="42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103"/>
      <c r="EG191" s="44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6"/>
    </row>
    <row r="192" spans="1:167" s="25" customFormat="1" ht="42.75" customHeight="1">
      <c r="A192" s="57"/>
      <c r="B192" s="58"/>
      <c r="C192" s="58"/>
      <c r="D192" s="58"/>
      <c r="E192" s="58"/>
      <c r="F192" s="160" t="s">
        <v>283</v>
      </c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4"/>
      <c r="BC192" s="100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2"/>
      <c r="BT192" s="93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5"/>
      <c r="CG192" s="93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5"/>
      <c r="CT192" s="93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5"/>
      <c r="DG192" s="93"/>
      <c r="DH192" s="94"/>
      <c r="DI192" s="94"/>
      <c r="DJ192" s="94"/>
      <c r="DK192" s="94"/>
      <c r="DL192" s="94"/>
      <c r="DM192" s="94"/>
      <c r="DN192" s="94"/>
      <c r="DO192" s="94"/>
      <c r="DP192" s="94"/>
      <c r="DQ192" s="94"/>
      <c r="DR192" s="94"/>
      <c r="DS192" s="95"/>
      <c r="DT192" s="93"/>
      <c r="DU192" s="94"/>
      <c r="DV192" s="94"/>
      <c r="DW192" s="94"/>
      <c r="DX192" s="94"/>
      <c r="DY192" s="94"/>
      <c r="DZ192" s="94"/>
      <c r="EA192" s="94"/>
      <c r="EB192" s="94"/>
      <c r="EC192" s="94"/>
      <c r="ED192" s="94"/>
      <c r="EE192" s="94"/>
      <c r="EF192" s="95"/>
      <c r="EG192" s="87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9"/>
    </row>
    <row r="193" spans="1:167" s="25" customFormat="1" ht="58.5" customHeight="1">
      <c r="A193" s="149" t="s">
        <v>184</v>
      </c>
      <c r="B193" s="150"/>
      <c r="C193" s="150"/>
      <c r="D193" s="150"/>
      <c r="E193" s="150"/>
      <c r="F193" s="151" t="s">
        <v>185</v>
      </c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"/>
      <c r="BC193" s="182" t="s">
        <v>186</v>
      </c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52" t="s">
        <v>293</v>
      </c>
      <c r="BU193" s="152"/>
      <c r="BV193" s="152"/>
      <c r="BW193" s="152"/>
      <c r="BX193" s="152"/>
      <c r="BY193" s="152"/>
      <c r="BZ193" s="152"/>
      <c r="CA193" s="152"/>
      <c r="CB193" s="152"/>
      <c r="CC193" s="152"/>
      <c r="CD193" s="152"/>
      <c r="CE193" s="152"/>
      <c r="CF193" s="152"/>
      <c r="CG193" s="152" t="s">
        <v>292</v>
      </c>
      <c r="CH193" s="152"/>
      <c r="CI193" s="152"/>
      <c r="CJ193" s="152"/>
      <c r="CK193" s="152"/>
      <c r="CL193" s="152"/>
      <c r="CM193" s="152"/>
      <c r="CN193" s="152"/>
      <c r="CO193" s="152"/>
      <c r="CP193" s="152"/>
      <c r="CQ193" s="152"/>
      <c r="CR193" s="152"/>
      <c r="CS193" s="152"/>
      <c r="CT193" s="152" t="s">
        <v>292</v>
      </c>
      <c r="CU193" s="152"/>
      <c r="CV193" s="152"/>
      <c r="CW193" s="152"/>
      <c r="CX193" s="152"/>
      <c r="CY193" s="152"/>
      <c r="CZ193" s="152"/>
      <c r="DA193" s="152"/>
      <c r="DB193" s="152"/>
      <c r="DC193" s="152"/>
      <c r="DD193" s="152"/>
      <c r="DE193" s="152"/>
      <c r="DF193" s="152"/>
      <c r="DG193" s="152" t="s">
        <v>292</v>
      </c>
      <c r="DH193" s="152"/>
      <c r="DI193" s="152"/>
      <c r="DJ193" s="152"/>
      <c r="DK193" s="152"/>
      <c r="DL193" s="152"/>
      <c r="DM193" s="152"/>
      <c r="DN193" s="152"/>
      <c r="DO193" s="152"/>
      <c r="DP193" s="152"/>
      <c r="DQ193" s="152"/>
      <c r="DR193" s="152"/>
      <c r="DS193" s="152"/>
      <c r="DT193" s="152" t="s">
        <v>292</v>
      </c>
      <c r="DU193" s="152"/>
      <c r="DV193" s="152"/>
      <c r="DW193" s="152"/>
      <c r="DX193" s="152"/>
      <c r="DY193" s="152"/>
      <c r="DZ193" s="152"/>
      <c r="EA193" s="152"/>
      <c r="EB193" s="152"/>
      <c r="EC193" s="152"/>
      <c r="ED193" s="152"/>
      <c r="EE193" s="152"/>
      <c r="EF193" s="152"/>
      <c r="EG193" s="161"/>
      <c r="EH193" s="161"/>
      <c r="EI193" s="161"/>
      <c r="EJ193" s="161"/>
      <c r="EK193" s="161"/>
      <c r="EL193" s="161"/>
      <c r="EM193" s="161"/>
      <c r="EN193" s="161"/>
      <c r="EO193" s="161"/>
      <c r="EP193" s="161"/>
      <c r="EQ193" s="161"/>
      <c r="ER193" s="161"/>
      <c r="ES193" s="161"/>
      <c r="ET193" s="161"/>
      <c r="EU193" s="161"/>
      <c r="EV193" s="161"/>
      <c r="EW193" s="161"/>
      <c r="EX193" s="161"/>
      <c r="EY193" s="161"/>
      <c r="EZ193" s="161"/>
      <c r="FA193" s="161"/>
      <c r="FB193" s="161"/>
      <c r="FC193" s="161"/>
      <c r="FD193" s="161"/>
      <c r="FE193" s="161"/>
      <c r="FF193" s="161"/>
      <c r="FG193" s="161"/>
      <c r="FH193" s="161"/>
      <c r="FI193" s="161"/>
      <c r="FJ193" s="161"/>
      <c r="FK193" s="161"/>
    </row>
    <row r="194" spans="1:167" s="25" customFormat="1" ht="28.5" customHeight="1">
      <c r="A194" s="149" t="s">
        <v>187</v>
      </c>
      <c r="B194" s="150"/>
      <c r="C194" s="150"/>
      <c r="D194" s="150"/>
      <c r="E194" s="150"/>
      <c r="F194" s="151" t="s">
        <v>189</v>
      </c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"/>
      <c r="BC194" s="182" t="s">
        <v>188</v>
      </c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52">
        <v>718.2</v>
      </c>
      <c r="BU194" s="152"/>
      <c r="BV194" s="152"/>
      <c r="BW194" s="152"/>
      <c r="BX194" s="152"/>
      <c r="BY194" s="152"/>
      <c r="BZ194" s="152"/>
      <c r="CA194" s="152"/>
      <c r="CB194" s="152"/>
      <c r="CC194" s="152"/>
      <c r="CD194" s="152"/>
      <c r="CE194" s="152"/>
      <c r="CF194" s="152"/>
      <c r="CG194" s="152">
        <v>719.3</v>
      </c>
      <c r="CH194" s="152"/>
      <c r="CI194" s="152"/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152">
        <v>720.7</v>
      </c>
      <c r="CU194" s="152"/>
      <c r="CV194" s="152"/>
      <c r="CW194" s="152"/>
      <c r="CX194" s="152"/>
      <c r="CY194" s="152"/>
      <c r="CZ194" s="152"/>
      <c r="DA194" s="152"/>
      <c r="DB194" s="152"/>
      <c r="DC194" s="152"/>
      <c r="DD194" s="152"/>
      <c r="DE194" s="152"/>
      <c r="DF194" s="152"/>
      <c r="DG194" s="152">
        <v>721.3</v>
      </c>
      <c r="DH194" s="152"/>
      <c r="DI194" s="152"/>
      <c r="DJ194" s="152"/>
      <c r="DK194" s="152"/>
      <c r="DL194" s="152"/>
      <c r="DM194" s="152"/>
      <c r="DN194" s="152"/>
      <c r="DO194" s="152"/>
      <c r="DP194" s="152"/>
      <c r="DQ194" s="152"/>
      <c r="DR194" s="152"/>
      <c r="DS194" s="152"/>
      <c r="DT194" s="152">
        <v>722</v>
      </c>
      <c r="DU194" s="152"/>
      <c r="DV194" s="152"/>
      <c r="DW194" s="152"/>
      <c r="DX194" s="152"/>
      <c r="DY194" s="152"/>
      <c r="DZ194" s="152"/>
      <c r="EA194" s="152"/>
      <c r="EB194" s="152"/>
      <c r="EC194" s="152"/>
      <c r="ED194" s="152"/>
      <c r="EE194" s="152"/>
      <c r="EF194" s="152"/>
      <c r="EG194" s="161"/>
      <c r="EH194" s="161"/>
      <c r="EI194" s="161"/>
      <c r="EJ194" s="161"/>
      <c r="EK194" s="161"/>
      <c r="EL194" s="161"/>
      <c r="EM194" s="161"/>
      <c r="EN194" s="161"/>
      <c r="EO194" s="161"/>
      <c r="EP194" s="161"/>
      <c r="EQ194" s="161"/>
      <c r="ER194" s="161"/>
      <c r="ES194" s="161"/>
      <c r="ET194" s="161"/>
      <c r="EU194" s="161"/>
      <c r="EV194" s="161"/>
      <c r="EW194" s="161"/>
      <c r="EX194" s="161"/>
      <c r="EY194" s="161"/>
      <c r="EZ194" s="161"/>
      <c r="FA194" s="161"/>
      <c r="FB194" s="161"/>
      <c r="FC194" s="161"/>
      <c r="FD194" s="161"/>
      <c r="FE194" s="161"/>
      <c r="FF194" s="161"/>
      <c r="FG194" s="161"/>
      <c r="FH194" s="161"/>
      <c r="FI194" s="161"/>
      <c r="FJ194" s="161"/>
      <c r="FK194" s="161"/>
    </row>
    <row r="195" spans="1:167" s="24" customFormat="1" ht="15">
      <c r="A195" s="75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9"/>
      <c r="BC195" s="66" t="s">
        <v>13</v>
      </c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81"/>
      <c r="BT195" s="83" t="s">
        <v>14</v>
      </c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4" t="s">
        <v>15</v>
      </c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</row>
    <row r="196" spans="1:167" s="24" customFormat="1" ht="15" customHeight="1">
      <c r="A196" s="77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80"/>
      <c r="BC196" s="57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82"/>
      <c r="BT196" s="83">
        <v>2007</v>
      </c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>
        <v>2008</v>
      </c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>
        <v>2009</v>
      </c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>
        <v>2010</v>
      </c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>
        <v>2011</v>
      </c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</row>
    <row r="197" spans="1:167" s="25" customFormat="1" ht="28.5" customHeight="1">
      <c r="A197" s="47" t="s">
        <v>190</v>
      </c>
      <c r="B197" s="48"/>
      <c r="C197" s="48"/>
      <c r="D197" s="48"/>
      <c r="E197" s="48"/>
      <c r="F197" s="97" t="s">
        <v>192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28"/>
      <c r="BC197" s="50" t="s">
        <v>191</v>
      </c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1">
        <v>7471545</v>
      </c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>
        <v>7595380</v>
      </c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>
        <v>8440568</v>
      </c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>
        <v>8509729</v>
      </c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>
        <v>9189387</v>
      </c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</row>
    <row r="198" spans="1:167" s="25" customFormat="1" ht="15">
      <c r="A198" s="47"/>
      <c r="B198" s="48"/>
      <c r="C198" s="48"/>
      <c r="D198" s="48"/>
      <c r="E198" s="48"/>
      <c r="F198" s="137" t="s">
        <v>36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28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</row>
    <row r="199" spans="1:167" s="25" customFormat="1" ht="28.5" customHeight="1">
      <c r="A199" s="47"/>
      <c r="B199" s="48"/>
      <c r="C199" s="48"/>
      <c r="D199" s="48"/>
      <c r="E199" s="48"/>
      <c r="F199" s="61" t="s">
        <v>193</v>
      </c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28"/>
      <c r="BC199" s="62" t="s">
        <v>22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51">
        <v>798239</v>
      </c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>
        <v>768442</v>
      </c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>
        <v>674837</v>
      </c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>
        <v>508470</v>
      </c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>
        <v>495575</v>
      </c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</row>
    <row r="200" spans="1:167" s="25" customFormat="1" ht="15">
      <c r="A200" s="47"/>
      <c r="B200" s="48"/>
      <c r="C200" s="48"/>
      <c r="D200" s="48"/>
      <c r="E200" s="48"/>
      <c r="F200" s="61" t="s">
        <v>194</v>
      </c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28"/>
      <c r="BC200" s="62" t="s">
        <v>22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51">
        <v>1804472</v>
      </c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>
        <v>1854402</v>
      </c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>
        <v>2139635</v>
      </c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>
        <v>2377786</v>
      </c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>
        <v>2644247</v>
      </c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</row>
    <row r="201" spans="1:167" s="25" customFormat="1" ht="15">
      <c r="A201" s="47"/>
      <c r="B201" s="48"/>
      <c r="C201" s="48"/>
      <c r="D201" s="48"/>
      <c r="E201" s="48"/>
      <c r="F201" s="136" t="s">
        <v>195</v>
      </c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28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</row>
    <row r="202" spans="1:167" s="25" customFormat="1" ht="42.75" customHeight="1">
      <c r="A202" s="47"/>
      <c r="B202" s="48"/>
      <c r="C202" s="48"/>
      <c r="D202" s="48"/>
      <c r="E202" s="48"/>
      <c r="F202" s="136" t="s">
        <v>199</v>
      </c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28"/>
      <c r="BC202" s="62" t="s">
        <v>22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51">
        <v>120115</v>
      </c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>
        <v>116142</v>
      </c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>
        <v>73740</v>
      </c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>
        <v>103626</v>
      </c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>
        <v>114530</v>
      </c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</row>
    <row r="203" spans="1:167" s="25" customFormat="1" ht="28.5" customHeight="1">
      <c r="A203" s="47"/>
      <c r="B203" s="48"/>
      <c r="C203" s="48"/>
      <c r="D203" s="48"/>
      <c r="E203" s="48"/>
      <c r="F203" s="136" t="s">
        <v>197</v>
      </c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28"/>
      <c r="BC203" s="62" t="s">
        <v>22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51">
        <v>1019602</v>
      </c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>
        <v>1106205</v>
      </c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>
        <v>1218927</v>
      </c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>
        <v>1306555</v>
      </c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>
        <v>1396562</v>
      </c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</row>
    <row r="204" spans="1:167" s="25" customFormat="1" ht="15">
      <c r="A204" s="47"/>
      <c r="B204" s="48"/>
      <c r="C204" s="48"/>
      <c r="D204" s="48"/>
      <c r="E204" s="48"/>
      <c r="F204" s="61" t="s">
        <v>196</v>
      </c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28"/>
      <c r="BC204" s="62" t="s">
        <v>22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51">
        <v>1098005</v>
      </c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>
        <v>1369959</v>
      </c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>
        <v>1461913</v>
      </c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>
        <v>1381204</v>
      </c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>
        <v>1506318</v>
      </c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</row>
    <row r="205" spans="1:167" s="25" customFormat="1" ht="15">
      <c r="A205" s="47"/>
      <c r="B205" s="48"/>
      <c r="C205" s="48"/>
      <c r="D205" s="48"/>
      <c r="E205" s="48"/>
      <c r="F205" s="136" t="s">
        <v>195</v>
      </c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28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</row>
    <row r="206" spans="1:167" s="25" customFormat="1" ht="42.75" customHeight="1">
      <c r="A206" s="47"/>
      <c r="B206" s="48"/>
      <c r="C206" s="48"/>
      <c r="D206" s="48"/>
      <c r="E206" s="48"/>
      <c r="F206" s="136" t="s">
        <v>200</v>
      </c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28"/>
      <c r="BC206" s="62" t="s">
        <v>22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51">
        <v>355831</v>
      </c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>
        <v>440320</v>
      </c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>
        <v>328068</v>
      </c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>
        <v>204654</v>
      </c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>
        <v>217864</v>
      </c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</row>
    <row r="207" spans="1:167" s="25" customFormat="1" ht="28.5" customHeight="1">
      <c r="A207" s="47"/>
      <c r="B207" s="48"/>
      <c r="C207" s="48"/>
      <c r="D207" s="48"/>
      <c r="E207" s="48"/>
      <c r="F207" s="136" t="s">
        <v>197</v>
      </c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28"/>
      <c r="BC207" s="62" t="s">
        <v>22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51">
        <v>229438</v>
      </c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>
        <v>289474</v>
      </c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>
        <v>325909</v>
      </c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>
        <v>302423</v>
      </c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>
        <v>323238</v>
      </c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</row>
    <row r="208" spans="1:167" s="25" customFormat="1" ht="15">
      <c r="A208" s="47"/>
      <c r="B208" s="48"/>
      <c r="C208" s="48"/>
      <c r="D208" s="48"/>
      <c r="E208" s="48"/>
      <c r="F208" s="61" t="s">
        <v>198</v>
      </c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28"/>
      <c r="BC208" s="62" t="s">
        <v>22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51">
        <v>180773</v>
      </c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>
        <v>197447</v>
      </c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>
        <v>244132</v>
      </c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>
        <v>234073</v>
      </c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>
        <v>251959</v>
      </c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</row>
    <row r="209" spans="1:167" s="25" customFormat="1" ht="15">
      <c r="A209" s="47"/>
      <c r="B209" s="48"/>
      <c r="C209" s="48"/>
      <c r="D209" s="48"/>
      <c r="E209" s="48"/>
      <c r="F209" s="136" t="s">
        <v>195</v>
      </c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28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</row>
    <row r="210" spans="1:167" s="25" customFormat="1" ht="42.75" customHeight="1">
      <c r="A210" s="47"/>
      <c r="B210" s="48"/>
      <c r="C210" s="48"/>
      <c r="D210" s="48"/>
      <c r="E210" s="48"/>
      <c r="F210" s="136" t="s">
        <v>199</v>
      </c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28"/>
      <c r="BC210" s="140" t="s">
        <v>22</v>
      </c>
      <c r="BD210" s="141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41"/>
      <c r="BS210" s="142"/>
      <c r="BT210" s="51">
        <v>23580</v>
      </c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>
        <v>30438</v>
      </c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>
        <v>24113</v>
      </c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>
        <v>8420</v>
      </c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>
        <v>8765</v>
      </c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</row>
    <row r="211" spans="1:167" s="25" customFormat="1" ht="28.5" customHeight="1">
      <c r="A211" s="47"/>
      <c r="B211" s="48"/>
      <c r="C211" s="48"/>
      <c r="D211" s="48"/>
      <c r="E211" s="48"/>
      <c r="F211" s="136" t="s">
        <v>197</v>
      </c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28"/>
      <c r="BC211" s="140" t="s">
        <v>22</v>
      </c>
      <c r="BD211" s="141"/>
      <c r="BE211" s="141"/>
      <c r="BF211" s="141"/>
      <c r="BG211" s="141"/>
      <c r="BH211" s="141"/>
      <c r="BI211" s="141"/>
      <c r="BJ211" s="141"/>
      <c r="BK211" s="141"/>
      <c r="BL211" s="141"/>
      <c r="BM211" s="141"/>
      <c r="BN211" s="141"/>
      <c r="BO211" s="141"/>
      <c r="BP211" s="141"/>
      <c r="BQ211" s="141"/>
      <c r="BR211" s="141"/>
      <c r="BS211" s="142"/>
      <c r="BT211" s="51">
        <v>91001</v>
      </c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>
        <v>104280</v>
      </c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>
        <v>129849</v>
      </c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>
        <v>139918</v>
      </c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>
        <v>148775</v>
      </c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</row>
    <row r="212" spans="1:167" s="25" customFormat="1" ht="15">
      <c r="A212" s="47"/>
      <c r="B212" s="48"/>
      <c r="C212" s="48"/>
      <c r="D212" s="48"/>
      <c r="E212" s="48"/>
      <c r="F212" s="61" t="s">
        <v>201</v>
      </c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28"/>
      <c r="BC212" s="62" t="s">
        <v>22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51">
        <v>48414</v>
      </c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>
        <v>40074</v>
      </c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>
        <v>48444</v>
      </c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>
        <v>60318</v>
      </c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>
        <v>51691</v>
      </c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</row>
    <row r="213" spans="1:167" s="25" customFormat="1" ht="15">
      <c r="A213" s="47"/>
      <c r="B213" s="48"/>
      <c r="C213" s="48"/>
      <c r="D213" s="48"/>
      <c r="E213" s="48"/>
      <c r="F213" s="136" t="s">
        <v>195</v>
      </c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28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</row>
    <row r="214" spans="1:167" s="25" customFormat="1" ht="42.75" customHeight="1">
      <c r="A214" s="47"/>
      <c r="B214" s="48"/>
      <c r="C214" s="48"/>
      <c r="D214" s="48"/>
      <c r="E214" s="48"/>
      <c r="F214" s="136" t="s">
        <v>199</v>
      </c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28"/>
      <c r="BC214" s="62" t="s">
        <v>22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51">
        <v>4966</v>
      </c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>
        <v>1705</v>
      </c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>
        <v>5179</v>
      </c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>
        <v>12802</v>
      </c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>
        <v>3697</v>
      </c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</row>
    <row r="215" spans="1:167" s="25" customFormat="1" ht="28.5" customHeight="1">
      <c r="A215" s="57"/>
      <c r="B215" s="58"/>
      <c r="C215" s="58"/>
      <c r="D215" s="58"/>
      <c r="E215" s="58"/>
      <c r="F215" s="139" t="s">
        <v>197</v>
      </c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4"/>
      <c r="BC215" s="60" t="s">
        <v>22</v>
      </c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55">
        <v>5486</v>
      </c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>
        <v>6443</v>
      </c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>
        <v>7537</v>
      </c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>
        <v>8112</v>
      </c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>
        <v>8727</v>
      </c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</row>
    <row r="216" spans="1:167" s="24" customFormat="1" ht="15">
      <c r="A216" s="75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9"/>
      <c r="BC216" s="66" t="s">
        <v>13</v>
      </c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81"/>
      <c r="BT216" s="83" t="s">
        <v>14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4" t="s">
        <v>15</v>
      </c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</row>
    <row r="217" spans="1:167" s="24" customFormat="1" ht="15" customHeight="1">
      <c r="A217" s="77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80"/>
      <c r="BC217" s="57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82"/>
      <c r="BT217" s="83">
        <v>2007</v>
      </c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>
        <v>2008</v>
      </c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>
        <v>2009</v>
      </c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>
        <v>2010</v>
      </c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>
        <v>2011</v>
      </c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</row>
    <row r="218" spans="1:167" s="25" customFormat="1" ht="15" customHeight="1">
      <c r="A218" s="47"/>
      <c r="B218" s="48"/>
      <c r="C218" s="48"/>
      <c r="D218" s="48"/>
      <c r="E218" s="48"/>
      <c r="F218" s="138" t="s">
        <v>202</v>
      </c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28"/>
      <c r="BC218" s="62" t="s">
        <v>191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51">
        <v>1438337</v>
      </c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>
        <v>1400952</v>
      </c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>
        <v>1527138</v>
      </c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>
        <v>1622196</v>
      </c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>
        <v>1799056</v>
      </c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</row>
    <row r="219" spans="1:167" s="25" customFormat="1" ht="12.75" customHeight="1">
      <c r="A219" s="47"/>
      <c r="B219" s="48"/>
      <c r="C219" s="48"/>
      <c r="D219" s="48"/>
      <c r="E219" s="48"/>
      <c r="F219" s="136" t="s">
        <v>195</v>
      </c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28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</row>
    <row r="220" spans="1:167" s="25" customFormat="1" ht="29.25" customHeight="1">
      <c r="A220" s="47"/>
      <c r="B220" s="48"/>
      <c r="C220" s="48"/>
      <c r="D220" s="48"/>
      <c r="E220" s="48"/>
      <c r="F220" s="136" t="s">
        <v>369</v>
      </c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28"/>
      <c r="BC220" s="62" t="s">
        <v>22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51">
        <v>141399</v>
      </c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>
        <v>59534</v>
      </c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>
        <v>113558</v>
      </c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>
        <v>63166</v>
      </c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>
        <v>67296</v>
      </c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</row>
    <row r="221" spans="1:167" s="25" customFormat="1" ht="58.5" customHeight="1">
      <c r="A221" s="47"/>
      <c r="B221" s="48"/>
      <c r="C221" s="48"/>
      <c r="D221" s="48"/>
      <c r="E221" s="48"/>
      <c r="F221" s="136" t="s">
        <v>203</v>
      </c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28"/>
      <c r="BC221" s="62" t="s">
        <v>22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51">
        <v>10515</v>
      </c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>
        <v>11969</v>
      </c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>
        <v>14123</v>
      </c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>
        <v>16877</v>
      </c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>
        <v>20337</v>
      </c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</row>
    <row r="222" spans="1:167" s="25" customFormat="1" ht="58.5" customHeight="1">
      <c r="A222" s="47"/>
      <c r="B222" s="48"/>
      <c r="C222" s="48"/>
      <c r="D222" s="48"/>
      <c r="E222" s="48"/>
      <c r="F222" s="136" t="s">
        <v>204</v>
      </c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28"/>
      <c r="BC222" s="62" t="s">
        <v>22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51">
        <v>83875</v>
      </c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>
        <v>247913</v>
      </c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>
        <v>0</v>
      </c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>
        <v>0</v>
      </c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>
        <v>0</v>
      </c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</row>
    <row r="223" spans="1:167" s="25" customFormat="1" ht="28.5" customHeight="1">
      <c r="A223" s="47"/>
      <c r="B223" s="48"/>
      <c r="C223" s="48"/>
      <c r="D223" s="48"/>
      <c r="E223" s="48"/>
      <c r="F223" s="61" t="s">
        <v>205</v>
      </c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28"/>
      <c r="BC223" s="62" t="s">
        <v>22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51">
        <v>443105</v>
      </c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>
        <v>562389</v>
      </c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>
        <v>641168</v>
      </c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>
        <v>682001</v>
      </c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>
        <v>730723</v>
      </c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</row>
    <row r="224" spans="1:167" s="25" customFormat="1" ht="11.25" customHeight="1">
      <c r="A224" s="47"/>
      <c r="B224" s="48"/>
      <c r="C224" s="48"/>
      <c r="D224" s="48"/>
      <c r="E224" s="48"/>
      <c r="F224" s="136" t="s">
        <v>195</v>
      </c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28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</row>
    <row r="225" spans="1:167" s="25" customFormat="1" ht="28.5" customHeight="1">
      <c r="A225" s="47"/>
      <c r="B225" s="48"/>
      <c r="C225" s="48"/>
      <c r="D225" s="48"/>
      <c r="E225" s="48"/>
      <c r="F225" s="136" t="s">
        <v>206</v>
      </c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28"/>
      <c r="BC225" s="62" t="s">
        <v>22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51">
        <v>617</v>
      </c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>
        <v>782.6</v>
      </c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>
        <v>891.6</v>
      </c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>
        <v>947.2</v>
      </c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>
        <v>1013.5</v>
      </c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</row>
    <row r="226" spans="1:167" s="25" customFormat="1" ht="28.5" customHeight="1">
      <c r="A226" s="47"/>
      <c r="B226" s="48"/>
      <c r="C226" s="48"/>
      <c r="D226" s="48"/>
      <c r="E226" s="48"/>
      <c r="F226" s="61" t="s">
        <v>207</v>
      </c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28"/>
      <c r="BC226" s="62" t="s">
        <v>22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51">
        <v>4047</v>
      </c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>
        <v>2680</v>
      </c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>
        <v>4574</v>
      </c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>
        <v>4737</v>
      </c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>
        <v>5073</v>
      </c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</row>
    <row r="227" spans="1:167" s="25" customFormat="1" ht="12.75" customHeight="1">
      <c r="A227" s="47"/>
      <c r="B227" s="48"/>
      <c r="C227" s="48"/>
      <c r="D227" s="48"/>
      <c r="E227" s="48"/>
      <c r="F227" s="136" t="s">
        <v>195</v>
      </c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28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</row>
    <row r="228" spans="1:167" s="25" customFormat="1" ht="29.25" customHeight="1">
      <c r="A228" s="47"/>
      <c r="B228" s="48"/>
      <c r="C228" s="48"/>
      <c r="D228" s="48"/>
      <c r="E228" s="48"/>
      <c r="F228" s="136" t="s">
        <v>370</v>
      </c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28"/>
      <c r="BC228" s="62" t="s">
        <v>22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51">
        <v>459.9</v>
      </c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>
        <v>304.5</v>
      </c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>
        <v>2330.9</v>
      </c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>
        <v>538.3</v>
      </c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>
        <v>576.5</v>
      </c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</row>
    <row r="229" spans="1:167" s="25" customFormat="1" ht="28.5" customHeight="1">
      <c r="A229" s="47"/>
      <c r="B229" s="48"/>
      <c r="C229" s="48"/>
      <c r="D229" s="48"/>
      <c r="E229" s="48"/>
      <c r="F229" s="136" t="s">
        <v>206</v>
      </c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28"/>
      <c r="BC229" s="62" t="s">
        <v>22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51">
        <v>5.6</v>
      </c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>
        <v>3.7</v>
      </c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>
        <v>6.4</v>
      </c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>
        <v>6.6</v>
      </c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>
        <v>7</v>
      </c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</row>
    <row r="230" spans="1:167" s="25" customFormat="1" ht="14.25" customHeight="1">
      <c r="A230" s="47"/>
      <c r="B230" s="48"/>
      <c r="C230" s="48"/>
      <c r="D230" s="48"/>
      <c r="E230" s="48"/>
      <c r="F230" s="61" t="s">
        <v>208</v>
      </c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28"/>
      <c r="BC230" s="62" t="s">
        <v>22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51">
        <v>315009</v>
      </c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>
        <v>238883</v>
      </c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>
        <v>309227</v>
      </c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>
        <v>369400</v>
      </c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>
        <v>412530</v>
      </c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</row>
    <row r="231" spans="1:167" s="25" customFormat="1" ht="12.75" customHeight="1">
      <c r="A231" s="47"/>
      <c r="B231" s="48"/>
      <c r="C231" s="48"/>
      <c r="D231" s="48"/>
      <c r="E231" s="48"/>
      <c r="F231" s="136" t="s">
        <v>195</v>
      </c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28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</row>
    <row r="232" spans="1:167" s="25" customFormat="1" ht="30" customHeight="1">
      <c r="A232" s="47"/>
      <c r="B232" s="48"/>
      <c r="C232" s="48"/>
      <c r="D232" s="48"/>
      <c r="E232" s="48"/>
      <c r="F232" s="136" t="s">
        <v>369</v>
      </c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28"/>
      <c r="BC232" s="62" t="s">
        <v>22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51">
        <v>0</v>
      </c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>
        <v>0</v>
      </c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>
        <v>0</v>
      </c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>
        <v>0</v>
      </c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>
        <v>0</v>
      </c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</row>
    <row r="233" spans="1:167" s="25" customFormat="1" ht="14.25" customHeight="1">
      <c r="A233" s="47"/>
      <c r="B233" s="48"/>
      <c r="C233" s="48"/>
      <c r="D233" s="48"/>
      <c r="E233" s="48"/>
      <c r="F233" s="61" t="s">
        <v>209</v>
      </c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28"/>
      <c r="BC233" s="62" t="s">
        <v>22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51">
        <v>19041</v>
      </c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>
        <v>23371</v>
      </c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>
        <v>43654</v>
      </c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>
        <v>45011</v>
      </c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>
        <v>77308</v>
      </c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</row>
    <row r="234" spans="1:167" s="25" customFormat="1" ht="11.25" customHeight="1">
      <c r="A234" s="47"/>
      <c r="B234" s="48"/>
      <c r="C234" s="48"/>
      <c r="D234" s="48"/>
      <c r="E234" s="48"/>
      <c r="F234" s="136" t="s">
        <v>195</v>
      </c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28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</row>
    <row r="235" spans="1:167" s="25" customFormat="1" ht="30" customHeight="1">
      <c r="A235" s="57"/>
      <c r="B235" s="58"/>
      <c r="C235" s="58"/>
      <c r="D235" s="58"/>
      <c r="E235" s="58"/>
      <c r="F235" s="136" t="s">
        <v>369</v>
      </c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4"/>
      <c r="BC235" s="60" t="s">
        <v>22</v>
      </c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55">
        <v>19041</v>
      </c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>
        <v>4533</v>
      </c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>
        <v>7612</v>
      </c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>
        <v>16237</v>
      </c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>
        <v>35070</v>
      </c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</row>
    <row r="236" spans="1:167" s="25" customFormat="1" ht="44.25" customHeight="1">
      <c r="A236" s="187"/>
      <c r="B236" s="188"/>
      <c r="C236" s="188"/>
      <c r="D236" s="188"/>
      <c r="E236" s="188"/>
      <c r="F236" s="189" t="s">
        <v>294</v>
      </c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34"/>
      <c r="BC236" s="190" t="s">
        <v>22</v>
      </c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86">
        <v>583073</v>
      </c>
      <c r="BU236" s="186"/>
      <c r="BV236" s="186"/>
      <c r="BW236" s="186"/>
      <c r="BX236" s="186"/>
      <c r="BY236" s="186"/>
      <c r="BZ236" s="186"/>
      <c r="CA236" s="186"/>
      <c r="CB236" s="186"/>
      <c r="CC236" s="186"/>
      <c r="CD236" s="186"/>
      <c r="CE236" s="186"/>
      <c r="CF236" s="186"/>
      <c r="CG236" s="186">
        <v>722033</v>
      </c>
      <c r="CH236" s="186"/>
      <c r="CI236" s="186"/>
      <c r="CJ236" s="186"/>
      <c r="CK236" s="186"/>
      <c r="CL236" s="186"/>
      <c r="CM236" s="186"/>
      <c r="CN236" s="186"/>
      <c r="CO236" s="186"/>
      <c r="CP236" s="186"/>
      <c r="CQ236" s="186"/>
      <c r="CR236" s="186"/>
      <c r="CS236" s="186"/>
      <c r="CT236" s="186">
        <v>871005</v>
      </c>
      <c r="CU236" s="186"/>
      <c r="CV236" s="186"/>
      <c r="CW236" s="186"/>
      <c r="CX236" s="186"/>
      <c r="CY236" s="186"/>
      <c r="CZ236" s="186"/>
      <c r="DA236" s="186"/>
      <c r="DB236" s="186"/>
      <c r="DC236" s="186"/>
      <c r="DD236" s="186"/>
      <c r="DE236" s="186"/>
      <c r="DF236" s="186"/>
      <c r="DG236" s="186">
        <v>878586</v>
      </c>
      <c r="DH236" s="186"/>
      <c r="DI236" s="186"/>
      <c r="DJ236" s="186"/>
      <c r="DK236" s="186"/>
      <c r="DL236" s="186"/>
      <c r="DM236" s="186"/>
      <c r="DN236" s="186"/>
      <c r="DO236" s="186"/>
      <c r="DP236" s="186"/>
      <c r="DQ236" s="186"/>
      <c r="DR236" s="186"/>
      <c r="DS236" s="186"/>
      <c r="DT236" s="186">
        <v>945675</v>
      </c>
      <c r="DU236" s="186"/>
      <c r="DV236" s="186"/>
      <c r="DW236" s="186"/>
      <c r="DX236" s="186"/>
      <c r="DY236" s="186"/>
      <c r="DZ236" s="186"/>
      <c r="EA236" s="186"/>
      <c r="EB236" s="186"/>
      <c r="EC236" s="186"/>
      <c r="ED236" s="186"/>
      <c r="EE236" s="186"/>
      <c r="EF236" s="186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3"/>
      <c r="ER236" s="153"/>
      <c r="ES236" s="153"/>
      <c r="ET236" s="153"/>
      <c r="EU236" s="153"/>
      <c r="EV236" s="153"/>
      <c r="EW236" s="153"/>
      <c r="EX236" s="153"/>
      <c r="EY236" s="153"/>
      <c r="EZ236" s="153"/>
      <c r="FA236" s="153"/>
      <c r="FB236" s="153"/>
      <c r="FC236" s="153"/>
      <c r="FD236" s="153"/>
      <c r="FE236" s="153"/>
      <c r="FF236" s="153"/>
      <c r="FG236" s="153"/>
      <c r="FH236" s="153"/>
      <c r="FI236" s="153"/>
      <c r="FJ236" s="153"/>
      <c r="FK236" s="153"/>
    </row>
    <row r="237" spans="2:167" ht="15.75">
      <c r="B237" s="86" t="s">
        <v>295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</row>
    <row r="238" spans="1:167" ht="15.75">
      <c r="A238" s="74" t="s">
        <v>291</v>
      </c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</row>
    <row r="239" spans="1:167" ht="15.75" customHeight="1">
      <c r="A239" s="74" t="s">
        <v>297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</row>
    <row r="240" spans="1:167" ht="15" customHeight="1">
      <c r="A240" s="73" t="s">
        <v>296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</row>
    <row r="241" spans="1:167" ht="15" customHeight="1">
      <c r="A241" s="73" t="s">
        <v>298</v>
      </c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</row>
    <row r="242" spans="1:167" ht="15" customHeight="1">
      <c r="A242" s="73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</row>
    <row r="243" spans="1:167" ht="15">
      <c r="A243" s="75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9"/>
      <c r="BC243" s="66" t="s">
        <v>13</v>
      </c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81"/>
      <c r="BT243" s="83" t="s">
        <v>14</v>
      </c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4" t="s">
        <v>15</v>
      </c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</row>
    <row r="244" spans="1:167" ht="15">
      <c r="A244" s="77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80"/>
      <c r="BC244" s="57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82"/>
      <c r="BT244" s="83">
        <v>2007</v>
      </c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>
        <v>2008</v>
      </c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>
        <v>2009</v>
      </c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>
        <v>2010</v>
      </c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>
        <v>2011</v>
      </c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</row>
    <row r="245" spans="1:167" ht="15">
      <c r="A245" s="63" t="s">
        <v>299</v>
      </c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5"/>
    </row>
    <row r="246" spans="1:167" ht="15">
      <c r="A246" s="47" t="s">
        <v>300</v>
      </c>
      <c r="B246" s="48"/>
      <c r="C246" s="48"/>
      <c r="D246" s="48"/>
      <c r="E246" s="48"/>
      <c r="F246" s="49" t="s">
        <v>301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28"/>
      <c r="BC246" s="50" t="s">
        <v>326</v>
      </c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2" t="s">
        <v>342</v>
      </c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</row>
    <row r="247" spans="1:167" ht="15" customHeight="1">
      <c r="A247" s="47"/>
      <c r="B247" s="48"/>
      <c r="C247" s="48"/>
      <c r="D247" s="48"/>
      <c r="E247" s="48"/>
      <c r="F247" s="61" t="s">
        <v>302</v>
      </c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28"/>
      <c r="BC247" s="62" t="s">
        <v>22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51">
        <v>100</v>
      </c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>
        <v>100</v>
      </c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>
        <v>100</v>
      </c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>
        <v>100</v>
      </c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>
        <v>100</v>
      </c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2" t="s">
        <v>343</v>
      </c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</row>
    <row r="248" spans="1:167" ht="15">
      <c r="A248" s="47"/>
      <c r="B248" s="48"/>
      <c r="C248" s="48"/>
      <c r="D248" s="48"/>
      <c r="E248" s="48"/>
      <c r="F248" s="61" t="s">
        <v>303</v>
      </c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28"/>
      <c r="BC248" s="62" t="s">
        <v>22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51">
        <v>51</v>
      </c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>
        <v>53</v>
      </c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>
        <v>55</v>
      </c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>
        <v>57</v>
      </c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>
        <v>59</v>
      </c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2" t="s">
        <v>344</v>
      </c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</row>
    <row r="249" spans="1:167" ht="15">
      <c r="A249" s="47"/>
      <c r="B249" s="48"/>
      <c r="C249" s="48"/>
      <c r="D249" s="48"/>
      <c r="E249" s="48"/>
      <c r="F249" s="61" t="s">
        <v>304</v>
      </c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28"/>
      <c r="BC249" s="62" t="s">
        <v>22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51">
        <v>35</v>
      </c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>
        <v>3</v>
      </c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>
        <v>39</v>
      </c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>
        <v>41</v>
      </c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>
        <v>43</v>
      </c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2" t="s">
        <v>345</v>
      </c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</row>
    <row r="250" spans="1:167" ht="15">
      <c r="A250" s="47"/>
      <c r="B250" s="48"/>
      <c r="C250" s="48"/>
      <c r="D250" s="48"/>
      <c r="E250" s="48"/>
      <c r="F250" s="61" t="s">
        <v>305</v>
      </c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28"/>
      <c r="BC250" s="62" t="s">
        <v>22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51">
        <v>68</v>
      </c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>
        <v>70</v>
      </c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>
        <v>72</v>
      </c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>
        <v>74</v>
      </c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>
        <v>76</v>
      </c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</row>
    <row r="251" spans="1:167" ht="28.5" customHeight="1">
      <c r="A251" s="47" t="s">
        <v>306</v>
      </c>
      <c r="B251" s="48"/>
      <c r="C251" s="48"/>
      <c r="D251" s="48"/>
      <c r="E251" s="48"/>
      <c r="F251" s="49" t="s">
        <v>307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28"/>
      <c r="BC251" s="50" t="s">
        <v>331</v>
      </c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1">
        <v>36.06</v>
      </c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>
        <v>38.08</v>
      </c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>
        <v>38.43</v>
      </c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>
        <v>38.83</v>
      </c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>
        <v>39.5</v>
      </c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</row>
    <row r="252" spans="1:167" ht="30" customHeight="1">
      <c r="A252" s="47" t="s">
        <v>308</v>
      </c>
      <c r="B252" s="48"/>
      <c r="C252" s="48"/>
      <c r="D252" s="48"/>
      <c r="E252" s="48"/>
      <c r="F252" s="49" t="s">
        <v>349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28"/>
      <c r="BC252" s="62" t="s">
        <v>22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51">
        <v>6.03</v>
      </c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>
        <v>5.56</v>
      </c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>
        <v>5.5</v>
      </c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>
        <v>5.5</v>
      </c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>
        <v>5.5</v>
      </c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</row>
    <row r="253" spans="1:167" ht="15">
      <c r="A253" s="63" t="s">
        <v>309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5"/>
    </row>
    <row r="254" spans="1:167" ht="50.25" customHeight="1">
      <c r="A254" s="47" t="s">
        <v>310</v>
      </c>
      <c r="B254" s="48"/>
      <c r="C254" s="48"/>
      <c r="D254" s="48"/>
      <c r="E254" s="48"/>
      <c r="F254" s="49" t="s">
        <v>311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28"/>
      <c r="BC254" s="50" t="s">
        <v>326</v>
      </c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1">
        <v>212.53</v>
      </c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>
        <v>216.7</v>
      </c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>
        <v>220.86</v>
      </c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>
        <v>225.03</v>
      </c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>
        <v>229.2</v>
      </c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2" t="s">
        <v>341</v>
      </c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</row>
    <row r="255" spans="1:167" ht="30" customHeight="1">
      <c r="A255" s="47" t="s">
        <v>312</v>
      </c>
      <c r="B255" s="48"/>
      <c r="C255" s="48"/>
      <c r="D255" s="48"/>
      <c r="E255" s="48"/>
      <c r="F255" s="49" t="s">
        <v>313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28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</row>
    <row r="256" spans="1:167" ht="15">
      <c r="A256" s="47"/>
      <c r="B256" s="48"/>
      <c r="C256" s="48"/>
      <c r="D256" s="48"/>
      <c r="E256" s="48"/>
      <c r="F256" s="61" t="s">
        <v>314</v>
      </c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28"/>
      <c r="BC256" s="62" t="s">
        <v>332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51">
        <v>131</v>
      </c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>
        <v>151</v>
      </c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>
        <v>171</v>
      </c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>
        <v>191</v>
      </c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>
        <v>211</v>
      </c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</row>
    <row r="257" spans="1:167" ht="15">
      <c r="A257" s="47"/>
      <c r="B257" s="48"/>
      <c r="C257" s="48"/>
      <c r="D257" s="48"/>
      <c r="E257" s="48"/>
      <c r="F257" s="61" t="s">
        <v>315</v>
      </c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28"/>
      <c r="BC257" s="62" t="s">
        <v>332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51">
        <v>1890</v>
      </c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>
        <v>1940</v>
      </c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>
        <v>1990</v>
      </c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>
        <v>2040</v>
      </c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>
        <v>2090</v>
      </c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</row>
    <row r="258" spans="1:167" ht="60" customHeight="1">
      <c r="A258" s="57" t="s">
        <v>316</v>
      </c>
      <c r="B258" s="58"/>
      <c r="C258" s="58"/>
      <c r="D258" s="58"/>
      <c r="E258" s="58"/>
      <c r="F258" s="72" t="s">
        <v>346</v>
      </c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14"/>
      <c r="BC258" s="60" t="s">
        <v>326</v>
      </c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55">
        <v>35.1</v>
      </c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>
        <v>37.4</v>
      </c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>
        <v>39.4</v>
      </c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>
        <v>41.4</v>
      </c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>
        <v>43.4</v>
      </c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</row>
    <row r="259" spans="1:167" ht="15">
      <c r="A259" s="75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9"/>
      <c r="BC259" s="66" t="s">
        <v>13</v>
      </c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81"/>
      <c r="BT259" s="83" t="s">
        <v>14</v>
      </c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4" t="s">
        <v>15</v>
      </c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</row>
    <row r="260" spans="1:167" ht="30.75" customHeight="1">
      <c r="A260" s="77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80"/>
      <c r="BC260" s="57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82"/>
      <c r="BT260" s="83">
        <v>2007</v>
      </c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>
        <v>2008</v>
      </c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>
        <v>2009</v>
      </c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>
        <v>2010</v>
      </c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>
        <v>2011</v>
      </c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</row>
    <row r="261" spans="1:167" ht="18" customHeight="1">
      <c r="A261" s="63" t="s">
        <v>317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5"/>
    </row>
    <row r="262" spans="1:167" ht="19.5" customHeight="1">
      <c r="A262" s="66" t="s">
        <v>318</v>
      </c>
      <c r="B262" s="67"/>
      <c r="C262" s="67"/>
      <c r="D262" s="67"/>
      <c r="E262" s="67"/>
      <c r="F262" s="68" t="s">
        <v>319</v>
      </c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13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85"/>
      <c r="EH262" s="85"/>
      <c r="EI262" s="85"/>
      <c r="EJ262" s="85"/>
      <c r="EK262" s="85"/>
      <c r="EL262" s="85"/>
      <c r="EM262" s="85"/>
      <c r="EN262" s="85"/>
      <c r="EO262" s="85"/>
      <c r="EP262" s="85"/>
      <c r="EQ262" s="85"/>
      <c r="ER262" s="85"/>
      <c r="ES262" s="85"/>
      <c r="ET262" s="85"/>
      <c r="EU262" s="85"/>
      <c r="EV262" s="85"/>
      <c r="EW262" s="85"/>
      <c r="EX262" s="85"/>
      <c r="EY262" s="85"/>
      <c r="EZ262" s="85"/>
      <c r="FA262" s="85"/>
      <c r="FB262" s="85"/>
      <c r="FC262" s="85"/>
      <c r="FD262" s="85"/>
      <c r="FE262" s="85"/>
      <c r="FF262" s="85"/>
      <c r="FG262" s="85"/>
      <c r="FH262" s="85"/>
      <c r="FI262" s="85"/>
      <c r="FJ262" s="85"/>
      <c r="FK262" s="85"/>
    </row>
    <row r="263" spans="1:167" ht="29.25" customHeight="1">
      <c r="A263" s="47"/>
      <c r="B263" s="48"/>
      <c r="C263" s="48"/>
      <c r="D263" s="48"/>
      <c r="E263" s="48"/>
      <c r="F263" s="49" t="s">
        <v>347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27"/>
      <c r="BC263" s="53" t="s">
        <v>326</v>
      </c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42">
        <v>100</v>
      </c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2">
        <v>100</v>
      </c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2">
        <v>100</v>
      </c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2">
        <v>100</v>
      </c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2">
        <v>100</v>
      </c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4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6"/>
    </row>
    <row r="264" spans="1:167" ht="32.25" customHeight="1">
      <c r="A264" s="47"/>
      <c r="B264" s="48"/>
      <c r="C264" s="48"/>
      <c r="D264" s="48"/>
      <c r="E264" s="48"/>
      <c r="F264" s="49" t="s">
        <v>348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28"/>
      <c r="BC264" s="50" t="s">
        <v>331</v>
      </c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1">
        <v>58</v>
      </c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>
        <v>60</v>
      </c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>
        <v>63</v>
      </c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>
        <v>66</v>
      </c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>
        <v>69</v>
      </c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</row>
    <row r="265" spans="1:167" ht="48" customHeight="1">
      <c r="A265" s="47" t="s">
        <v>320</v>
      </c>
      <c r="B265" s="48"/>
      <c r="C265" s="48"/>
      <c r="D265" s="48"/>
      <c r="E265" s="48"/>
      <c r="F265" s="49" t="s">
        <v>321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28"/>
      <c r="BC265" s="62" t="s">
        <v>22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51">
        <v>100</v>
      </c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>
        <v>100</v>
      </c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>
        <v>100</v>
      </c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>
        <v>100</v>
      </c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>
        <v>100</v>
      </c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2" t="s">
        <v>365</v>
      </c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</row>
    <row r="266" spans="1:167" ht="32.25" customHeight="1">
      <c r="A266" s="47" t="s">
        <v>322</v>
      </c>
      <c r="B266" s="48"/>
      <c r="C266" s="48"/>
      <c r="D266" s="48"/>
      <c r="E266" s="48"/>
      <c r="F266" s="49" t="s">
        <v>323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28"/>
      <c r="BC266" s="62" t="s">
        <v>354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51">
        <f>587-54</f>
        <v>533</v>
      </c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>
        <f>BT266-14.8</f>
        <v>518.2</v>
      </c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>
        <f>CG266-5.9</f>
        <v>512.3000000000001</v>
      </c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>
        <f>CT266-10</f>
        <v>502.30000000000007</v>
      </c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>
        <f>DG266-10</f>
        <v>492.30000000000007</v>
      </c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2" t="s">
        <v>355</v>
      </c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</row>
    <row r="267" spans="1:167" ht="15" customHeight="1">
      <c r="A267" s="47" t="s">
        <v>324</v>
      </c>
      <c r="B267" s="48"/>
      <c r="C267" s="48"/>
      <c r="D267" s="48"/>
      <c r="E267" s="48"/>
      <c r="F267" s="49" t="s">
        <v>325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28"/>
      <c r="BC267" s="62" t="s">
        <v>22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51">
        <v>64</v>
      </c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>
        <v>65</v>
      </c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>
        <v>68</v>
      </c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>
        <v>72</v>
      </c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>
        <v>75</v>
      </c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</row>
    <row r="268" spans="1:167" ht="15">
      <c r="A268" s="47" t="s">
        <v>327</v>
      </c>
      <c r="B268" s="48"/>
      <c r="C268" s="48"/>
      <c r="D268" s="48"/>
      <c r="E268" s="48"/>
      <c r="F268" s="49" t="s">
        <v>328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28"/>
      <c r="BC268" s="62" t="s">
        <v>22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</row>
    <row r="269" spans="1:167" ht="15">
      <c r="A269" s="47"/>
      <c r="B269" s="48"/>
      <c r="C269" s="48"/>
      <c r="D269" s="48"/>
      <c r="E269" s="48"/>
      <c r="F269" s="61" t="s">
        <v>329</v>
      </c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28"/>
      <c r="BC269" s="50" t="s">
        <v>331</v>
      </c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1">
        <v>3</v>
      </c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>
        <v>3.33</v>
      </c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>
        <v>3.6</v>
      </c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>
        <v>4.5</v>
      </c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>
        <v>5.1</v>
      </c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</row>
    <row r="270" spans="1:167" ht="15">
      <c r="A270" s="57"/>
      <c r="B270" s="58"/>
      <c r="C270" s="58"/>
      <c r="D270" s="58"/>
      <c r="E270" s="58"/>
      <c r="F270" s="59" t="s">
        <v>330</v>
      </c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14"/>
      <c r="BC270" s="60" t="s">
        <v>22</v>
      </c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55">
        <v>0.68</v>
      </c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>
        <v>0.74</v>
      </c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>
        <v>0.86</v>
      </c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>
        <v>1.2</v>
      </c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>
        <v>1.8</v>
      </c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</row>
  </sheetData>
  <sheetProtection/>
  <mergeCells count="1849">
    <mergeCell ref="A259:E260"/>
    <mergeCell ref="F259:BB260"/>
    <mergeCell ref="BC259:BS260"/>
    <mergeCell ref="BT259:EF259"/>
    <mergeCell ref="EG259:FK260"/>
    <mergeCell ref="BT260:CF260"/>
    <mergeCell ref="CG260:CS260"/>
    <mergeCell ref="CT260:DF260"/>
    <mergeCell ref="DG260:DS260"/>
    <mergeCell ref="DT260:EF260"/>
    <mergeCell ref="DG27:DS27"/>
    <mergeCell ref="DT27:EF27"/>
    <mergeCell ref="A27:E27"/>
    <mergeCell ref="F27:BA27"/>
    <mergeCell ref="BC27:BS27"/>
    <mergeCell ref="BT27:CF27"/>
    <mergeCell ref="CG27:CS27"/>
    <mergeCell ref="CT27:DF27"/>
    <mergeCell ref="DG236:DS236"/>
    <mergeCell ref="DT236:EF236"/>
    <mergeCell ref="EG236:FK236"/>
    <mergeCell ref="A236:E236"/>
    <mergeCell ref="F236:BA236"/>
    <mergeCell ref="BC236:BS236"/>
    <mergeCell ref="BT236:CF236"/>
    <mergeCell ref="CG236:CS236"/>
    <mergeCell ref="CT236:DF236"/>
    <mergeCell ref="EG12:FK13"/>
    <mergeCell ref="F12:BA12"/>
    <mergeCell ref="A12:E13"/>
    <mergeCell ref="F13:BA13"/>
    <mergeCell ref="BC12:BS13"/>
    <mergeCell ref="BT12:CF13"/>
    <mergeCell ref="DT12:EF13"/>
    <mergeCell ref="F165:BA165"/>
    <mergeCell ref="DT163:EF163"/>
    <mergeCell ref="BC159:BS159"/>
    <mergeCell ref="A160:FK160"/>
    <mergeCell ref="BC162:BS162"/>
    <mergeCell ref="F163:BA163"/>
    <mergeCell ref="BC163:BS163"/>
    <mergeCell ref="EG163:FK163"/>
    <mergeCell ref="A164:E164"/>
    <mergeCell ref="F164:BA164"/>
    <mergeCell ref="BC164:BS164"/>
    <mergeCell ref="BT164:CF164"/>
    <mergeCell ref="EG164:FK164"/>
    <mergeCell ref="CG164:CS164"/>
    <mergeCell ref="CT164:DF164"/>
    <mergeCell ref="DG164:DS164"/>
    <mergeCell ref="DT164:EF164"/>
    <mergeCell ref="A163:E163"/>
    <mergeCell ref="BT163:CF163"/>
    <mergeCell ref="CG163:CS163"/>
    <mergeCell ref="CT163:DF163"/>
    <mergeCell ref="BC156:BS156"/>
    <mergeCell ref="EG152:FK153"/>
    <mergeCell ref="BC158:BS158"/>
    <mergeCell ref="BC152:BS153"/>
    <mergeCell ref="BT152:EF152"/>
    <mergeCell ref="BT153:CF153"/>
    <mergeCell ref="DT174:EF174"/>
    <mergeCell ref="DT172:EF172"/>
    <mergeCell ref="CT168:DF168"/>
    <mergeCell ref="DG163:DS163"/>
    <mergeCell ref="CT173:DF173"/>
    <mergeCell ref="DG173:DS173"/>
    <mergeCell ref="DT173:EF173"/>
    <mergeCell ref="CT167:DF167"/>
    <mergeCell ref="DG167:DS167"/>
    <mergeCell ref="DT167:EF167"/>
    <mergeCell ref="EG197:FK197"/>
    <mergeCell ref="A197:E197"/>
    <mergeCell ref="BC197:BS197"/>
    <mergeCell ref="BT197:CF197"/>
    <mergeCell ref="CG197:CS197"/>
    <mergeCell ref="CT197:DF197"/>
    <mergeCell ref="DG197:DS197"/>
    <mergeCell ref="DT197:EF197"/>
    <mergeCell ref="EG193:FK193"/>
    <mergeCell ref="A194:E194"/>
    <mergeCell ref="F194:BA194"/>
    <mergeCell ref="BC194:BS194"/>
    <mergeCell ref="BT194:CF194"/>
    <mergeCell ref="CG194:CS194"/>
    <mergeCell ref="CT194:DF194"/>
    <mergeCell ref="DG194:DS194"/>
    <mergeCell ref="DT194:EF194"/>
    <mergeCell ref="EG194:FK194"/>
    <mergeCell ref="CG193:CS193"/>
    <mergeCell ref="CT193:DF193"/>
    <mergeCell ref="DG193:DS193"/>
    <mergeCell ref="DT193:EF193"/>
    <mergeCell ref="A193:E193"/>
    <mergeCell ref="F193:BA193"/>
    <mergeCell ref="BC193:BS193"/>
    <mergeCell ref="BT193:CF193"/>
    <mergeCell ref="DT187:EF187"/>
    <mergeCell ref="EG187:FK187"/>
    <mergeCell ref="F189:BA189"/>
    <mergeCell ref="F192:BA192"/>
    <mergeCell ref="DT184:EF184"/>
    <mergeCell ref="EG184:FK184"/>
    <mergeCell ref="F186:BA186"/>
    <mergeCell ref="DG187:DS187"/>
    <mergeCell ref="EG190:FK192"/>
    <mergeCell ref="CG184:CS184"/>
    <mergeCell ref="A187:E187"/>
    <mergeCell ref="F187:BA187"/>
    <mergeCell ref="BC187:BS187"/>
    <mergeCell ref="BT187:CF187"/>
    <mergeCell ref="CG187:CS187"/>
    <mergeCell ref="CT187:DF187"/>
    <mergeCell ref="A181:E181"/>
    <mergeCell ref="F181:BA181"/>
    <mergeCell ref="A184:E184"/>
    <mergeCell ref="F184:BA184"/>
    <mergeCell ref="BC184:BS184"/>
    <mergeCell ref="BT184:CF184"/>
    <mergeCell ref="F182:BB183"/>
    <mergeCell ref="A182:E183"/>
    <mergeCell ref="CT184:DF184"/>
    <mergeCell ref="DG184:DS184"/>
    <mergeCell ref="EG188:FK189"/>
    <mergeCell ref="A190:E192"/>
    <mergeCell ref="F190:BA190"/>
    <mergeCell ref="F191:BA191"/>
    <mergeCell ref="BC190:BS192"/>
    <mergeCell ref="BT190:CF192"/>
    <mergeCell ref="CG190:CS192"/>
    <mergeCell ref="CT190:DF192"/>
    <mergeCell ref="DG190:DS192"/>
    <mergeCell ref="DT190:EF192"/>
    <mergeCell ref="EG176:FK176"/>
    <mergeCell ref="A177:E177"/>
    <mergeCell ref="F177:BA177"/>
    <mergeCell ref="BC177:BS177"/>
    <mergeCell ref="BT177:CF177"/>
    <mergeCell ref="CG177:CS177"/>
    <mergeCell ref="CT177:DF177"/>
    <mergeCell ref="DG177:DS177"/>
    <mergeCell ref="DT177:EF177"/>
    <mergeCell ref="EG177:FK177"/>
    <mergeCell ref="EG174:FK174"/>
    <mergeCell ref="A176:E176"/>
    <mergeCell ref="F176:BA176"/>
    <mergeCell ref="BC176:BS176"/>
    <mergeCell ref="BT176:CF176"/>
    <mergeCell ref="CG176:CS176"/>
    <mergeCell ref="CT176:DF176"/>
    <mergeCell ref="DG176:DS176"/>
    <mergeCell ref="DT176:EF176"/>
    <mergeCell ref="A174:E174"/>
    <mergeCell ref="BT174:CF174"/>
    <mergeCell ref="A216:E217"/>
    <mergeCell ref="F216:BB217"/>
    <mergeCell ref="BC216:BS217"/>
    <mergeCell ref="BT216:EF216"/>
    <mergeCell ref="CG174:CS174"/>
    <mergeCell ref="CT174:DF174"/>
    <mergeCell ref="DG174:DS174"/>
    <mergeCell ref="F179:BA179"/>
    <mergeCell ref="EG173:FK173"/>
    <mergeCell ref="A173:E173"/>
    <mergeCell ref="F173:BA173"/>
    <mergeCell ref="BT173:CF173"/>
    <mergeCell ref="CG173:CS173"/>
    <mergeCell ref="EG178:FK179"/>
    <mergeCell ref="CT178:DF179"/>
    <mergeCell ref="DG178:DS179"/>
    <mergeCell ref="DT178:EF179"/>
    <mergeCell ref="EG168:FK168"/>
    <mergeCell ref="CG171:CS171"/>
    <mergeCell ref="CT171:DF171"/>
    <mergeCell ref="DG171:DS171"/>
    <mergeCell ref="DT171:EF171"/>
    <mergeCell ref="EG171:FK171"/>
    <mergeCell ref="CG168:CS168"/>
    <mergeCell ref="DG168:DS168"/>
    <mergeCell ref="DT168:EF168"/>
    <mergeCell ref="BT169:EF169"/>
    <mergeCell ref="EG172:FK172"/>
    <mergeCell ref="F171:BA171"/>
    <mergeCell ref="BC171:BS171"/>
    <mergeCell ref="BT171:CF171"/>
    <mergeCell ref="CG172:CS172"/>
    <mergeCell ref="BT172:CF172"/>
    <mergeCell ref="F172:BA172"/>
    <mergeCell ref="BC172:BS172"/>
    <mergeCell ref="CT172:DF172"/>
    <mergeCell ref="DG172:DS172"/>
    <mergeCell ref="A168:E168"/>
    <mergeCell ref="F168:BA168"/>
    <mergeCell ref="BC168:BS168"/>
    <mergeCell ref="BT168:CF168"/>
    <mergeCell ref="EG166:FK166"/>
    <mergeCell ref="A167:E167"/>
    <mergeCell ref="F167:BA167"/>
    <mergeCell ref="BC167:BS167"/>
    <mergeCell ref="BT167:CF167"/>
    <mergeCell ref="CG167:CS167"/>
    <mergeCell ref="EG167:FK167"/>
    <mergeCell ref="CG166:CS166"/>
    <mergeCell ref="CT166:DF166"/>
    <mergeCell ref="DG166:DS166"/>
    <mergeCell ref="DT166:EF166"/>
    <mergeCell ref="A166:E166"/>
    <mergeCell ref="F166:BA166"/>
    <mergeCell ref="BC166:BS166"/>
    <mergeCell ref="BT166:CF166"/>
    <mergeCell ref="DT138:EF138"/>
    <mergeCell ref="DT137:EF137"/>
    <mergeCell ref="CG165:CS165"/>
    <mergeCell ref="CT165:DF165"/>
    <mergeCell ref="DG165:DS165"/>
    <mergeCell ref="DT165:EF165"/>
    <mergeCell ref="DT162:EF162"/>
    <mergeCell ref="DT159:EF159"/>
    <mergeCell ref="DT157:EF157"/>
    <mergeCell ref="DG154:DS154"/>
    <mergeCell ref="EG138:FK138"/>
    <mergeCell ref="EG136:FK136"/>
    <mergeCell ref="BC138:BS138"/>
    <mergeCell ref="CG138:CS138"/>
    <mergeCell ref="CT138:DF138"/>
    <mergeCell ref="DG138:DS138"/>
    <mergeCell ref="DG137:DS137"/>
    <mergeCell ref="EG137:FK137"/>
    <mergeCell ref="CG136:CS136"/>
    <mergeCell ref="CT136:DF136"/>
    <mergeCell ref="EG165:FK165"/>
    <mergeCell ref="BC124:BS124"/>
    <mergeCell ref="BC129:BS129"/>
    <mergeCell ref="BC130:BS130"/>
    <mergeCell ref="CG130:CS130"/>
    <mergeCell ref="CT130:DF130"/>
    <mergeCell ref="DG130:DS130"/>
    <mergeCell ref="DT130:EF130"/>
    <mergeCell ref="DT129:EF129"/>
    <mergeCell ref="A132:FK132"/>
    <mergeCell ref="A165:E165"/>
    <mergeCell ref="BC165:BS165"/>
    <mergeCell ref="BT165:CF165"/>
    <mergeCell ref="EG161:FK161"/>
    <mergeCell ref="A162:E162"/>
    <mergeCell ref="F162:BA162"/>
    <mergeCell ref="BT162:CF162"/>
    <mergeCell ref="CG162:CS162"/>
    <mergeCell ref="CT162:DF162"/>
    <mergeCell ref="DG162:DS162"/>
    <mergeCell ref="EG162:FK162"/>
    <mergeCell ref="CG161:CS161"/>
    <mergeCell ref="CT161:DF161"/>
    <mergeCell ref="DG161:DS161"/>
    <mergeCell ref="DT161:EF161"/>
    <mergeCell ref="A161:E161"/>
    <mergeCell ref="F161:BA161"/>
    <mergeCell ref="BC161:BS161"/>
    <mergeCell ref="BT161:CF161"/>
    <mergeCell ref="A159:E159"/>
    <mergeCell ref="F159:BA159"/>
    <mergeCell ref="BT159:CF159"/>
    <mergeCell ref="CG159:CS159"/>
    <mergeCell ref="CT159:DF159"/>
    <mergeCell ref="DG159:DS159"/>
    <mergeCell ref="EG159:FK159"/>
    <mergeCell ref="CG158:CS158"/>
    <mergeCell ref="CT158:DF158"/>
    <mergeCell ref="DG158:DS158"/>
    <mergeCell ref="DT158:EF158"/>
    <mergeCell ref="EG158:FK158"/>
    <mergeCell ref="A158:E158"/>
    <mergeCell ref="F158:BA158"/>
    <mergeCell ref="BT158:CF158"/>
    <mergeCell ref="EG156:FK156"/>
    <mergeCell ref="A157:E157"/>
    <mergeCell ref="F157:BA157"/>
    <mergeCell ref="BC157:BS157"/>
    <mergeCell ref="BT157:CF157"/>
    <mergeCell ref="CG157:CS157"/>
    <mergeCell ref="CT157:DF157"/>
    <mergeCell ref="EG157:FK157"/>
    <mergeCell ref="CG156:CS156"/>
    <mergeCell ref="CT156:DF156"/>
    <mergeCell ref="DG156:DS156"/>
    <mergeCell ref="DT156:EF156"/>
    <mergeCell ref="A156:E156"/>
    <mergeCell ref="F156:BA156"/>
    <mergeCell ref="BT156:CF156"/>
    <mergeCell ref="EG154:FK154"/>
    <mergeCell ref="A155:E155"/>
    <mergeCell ref="F155:BA155"/>
    <mergeCell ref="BT155:CF155"/>
    <mergeCell ref="CG155:CS155"/>
    <mergeCell ref="CT155:DF155"/>
    <mergeCell ref="DG155:DS155"/>
    <mergeCell ref="EG155:FK155"/>
    <mergeCell ref="CG154:CS154"/>
    <mergeCell ref="CT154:DF154"/>
    <mergeCell ref="DT154:EF154"/>
    <mergeCell ref="BC154:BS154"/>
    <mergeCell ref="A152:E153"/>
    <mergeCell ref="F152:BB153"/>
    <mergeCell ref="DT155:EF155"/>
    <mergeCell ref="DT153:EF153"/>
    <mergeCell ref="DG153:DS153"/>
    <mergeCell ref="BC155:BS155"/>
    <mergeCell ref="CG153:CS153"/>
    <mergeCell ref="CT153:DF153"/>
    <mergeCell ref="EG142:FK143"/>
    <mergeCell ref="EG185:FK186"/>
    <mergeCell ref="A188:E189"/>
    <mergeCell ref="F188:BA188"/>
    <mergeCell ref="BC188:BS189"/>
    <mergeCell ref="BT188:CF189"/>
    <mergeCell ref="CG188:CS189"/>
    <mergeCell ref="CT188:DF189"/>
    <mergeCell ref="DG188:DS189"/>
    <mergeCell ref="DT188:EF189"/>
    <mergeCell ref="CT185:DF186"/>
    <mergeCell ref="DG185:DS186"/>
    <mergeCell ref="DT185:EF186"/>
    <mergeCell ref="BC139:BS139"/>
    <mergeCell ref="BT139:CF139"/>
    <mergeCell ref="CG180:CS181"/>
    <mergeCell ref="CT180:DF181"/>
    <mergeCell ref="DG180:DS181"/>
    <mergeCell ref="DT180:EF181"/>
    <mergeCell ref="DG157:DS157"/>
    <mergeCell ref="F141:BA141"/>
    <mergeCell ref="A185:E186"/>
    <mergeCell ref="BC185:BS186"/>
    <mergeCell ref="BT185:CF186"/>
    <mergeCell ref="F185:BA185"/>
    <mergeCell ref="A154:E154"/>
    <mergeCell ref="F154:BA154"/>
    <mergeCell ref="BT154:CF154"/>
    <mergeCell ref="BC180:BS181"/>
    <mergeCell ref="BT180:CF181"/>
    <mergeCell ref="EG139:FK139"/>
    <mergeCell ref="A138:E138"/>
    <mergeCell ref="F138:BA138"/>
    <mergeCell ref="BT138:CF138"/>
    <mergeCell ref="CG139:CS139"/>
    <mergeCell ref="CT139:DF139"/>
    <mergeCell ref="DG139:DS139"/>
    <mergeCell ref="DT139:EF139"/>
    <mergeCell ref="A139:E139"/>
    <mergeCell ref="F139:BA139"/>
    <mergeCell ref="A137:E137"/>
    <mergeCell ref="F137:BA137"/>
    <mergeCell ref="BT137:CF137"/>
    <mergeCell ref="CG137:CS137"/>
    <mergeCell ref="BC137:BS137"/>
    <mergeCell ref="CT137:DF137"/>
    <mergeCell ref="DG136:DS136"/>
    <mergeCell ref="DT136:EF136"/>
    <mergeCell ref="CT135:DF135"/>
    <mergeCell ref="DG135:DS135"/>
    <mergeCell ref="DT135:EF135"/>
    <mergeCell ref="A135:E135"/>
    <mergeCell ref="A136:E136"/>
    <mergeCell ref="F136:BA136"/>
    <mergeCell ref="BC136:BS136"/>
    <mergeCell ref="BT136:CF136"/>
    <mergeCell ref="BT135:CF135"/>
    <mergeCell ref="CT133:DF133"/>
    <mergeCell ref="A134:FK134"/>
    <mergeCell ref="DG133:DS133"/>
    <mergeCell ref="DT133:EF133"/>
    <mergeCell ref="EG133:FK133"/>
    <mergeCell ref="A133:E133"/>
    <mergeCell ref="BC133:BS133"/>
    <mergeCell ref="EG135:FK135"/>
    <mergeCell ref="CG135:CS135"/>
    <mergeCell ref="BT133:CF133"/>
    <mergeCell ref="CG133:CS133"/>
    <mergeCell ref="F133:BA133"/>
    <mergeCell ref="EG130:FK130"/>
    <mergeCell ref="CG131:CS131"/>
    <mergeCell ref="CT131:DF131"/>
    <mergeCell ref="DG131:DS131"/>
    <mergeCell ref="DT131:EF131"/>
    <mergeCell ref="EG131:FK131"/>
    <mergeCell ref="DG129:DS129"/>
    <mergeCell ref="A131:E131"/>
    <mergeCell ref="F131:BA131"/>
    <mergeCell ref="BC131:BS131"/>
    <mergeCell ref="BT131:CF131"/>
    <mergeCell ref="DT128:EF128"/>
    <mergeCell ref="BT130:CF130"/>
    <mergeCell ref="BT129:CF129"/>
    <mergeCell ref="CG129:CS129"/>
    <mergeCell ref="DG128:DS128"/>
    <mergeCell ref="A180:E180"/>
    <mergeCell ref="F180:BA180"/>
    <mergeCell ref="EG129:FK129"/>
    <mergeCell ref="EG180:FK181"/>
    <mergeCell ref="A130:E130"/>
    <mergeCell ref="F130:BA130"/>
    <mergeCell ref="A129:E129"/>
    <mergeCell ref="F129:BA129"/>
    <mergeCell ref="CT129:DF129"/>
    <mergeCell ref="CG178:CS179"/>
    <mergeCell ref="EG123:FK123"/>
    <mergeCell ref="A124:E124"/>
    <mergeCell ref="F124:BA124"/>
    <mergeCell ref="BT124:CF124"/>
    <mergeCell ref="CG124:CS124"/>
    <mergeCell ref="CT124:DF124"/>
    <mergeCell ref="DG124:DS124"/>
    <mergeCell ref="DT124:EF124"/>
    <mergeCell ref="EG124:FK124"/>
    <mergeCell ref="CG123:CS123"/>
    <mergeCell ref="DG123:DS123"/>
    <mergeCell ref="DT123:EF123"/>
    <mergeCell ref="A123:E123"/>
    <mergeCell ref="F123:BA123"/>
    <mergeCell ref="BC123:BS123"/>
    <mergeCell ref="BT123:CF123"/>
    <mergeCell ref="CT123:DF123"/>
    <mergeCell ref="A178:E179"/>
    <mergeCell ref="F178:BA178"/>
    <mergeCell ref="BC178:BS179"/>
    <mergeCell ref="BT178:CF179"/>
    <mergeCell ref="EG119:FK119"/>
    <mergeCell ref="A120:E120"/>
    <mergeCell ref="F120:BA120"/>
    <mergeCell ref="BC120:BS120"/>
    <mergeCell ref="BT120:CF120"/>
    <mergeCell ref="CG120:CS120"/>
    <mergeCell ref="DG120:DS120"/>
    <mergeCell ref="DT120:EF120"/>
    <mergeCell ref="EG120:FK120"/>
    <mergeCell ref="DT118:EF118"/>
    <mergeCell ref="EG118:FK118"/>
    <mergeCell ref="DG119:DS119"/>
    <mergeCell ref="DT119:EF119"/>
    <mergeCell ref="A119:E119"/>
    <mergeCell ref="F119:BA119"/>
    <mergeCell ref="BC119:BS119"/>
    <mergeCell ref="BT119:CF119"/>
    <mergeCell ref="CG119:CS119"/>
    <mergeCell ref="CT119:DF119"/>
    <mergeCell ref="CT148:DF151"/>
    <mergeCell ref="DG148:DS151"/>
    <mergeCell ref="BT140:CF141"/>
    <mergeCell ref="CG140:CS141"/>
    <mergeCell ref="CT140:DF141"/>
    <mergeCell ref="DG140:DS141"/>
    <mergeCell ref="CG144:CS147"/>
    <mergeCell ref="CT144:DF147"/>
    <mergeCell ref="DG144:DS147"/>
    <mergeCell ref="DG143:DS143"/>
    <mergeCell ref="DT148:EF151"/>
    <mergeCell ref="EG148:FK151"/>
    <mergeCell ref="A102:FK102"/>
    <mergeCell ref="A114:FK114"/>
    <mergeCell ref="A115:E115"/>
    <mergeCell ref="F115:BA115"/>
    <mergeCell ref="BC115:BS115"/>
    <mergeCell ref="BT115:CF115"/>
    <mergeCell ref="CG115:CS115"/>
    <mergeCell ref="CT115:DF115"/>
    <mergeCell ref="DG115:DS115"/>
    <mergeCell ref="DT115:EF115"/>
    <mergeCell ref="BC148:BS151"/>
    <mergeCell ref="BT148:CF151"/>
    <mergeCell ref="CG148:CS151"/>
    <mergeCell ref="A111:E111"/>
    <mergeCell ref="F111:BA111"/>
    <mergeCell ref="BC111:BS111"/>
    <mergeCell ref="BT111:CF111"/>
    <mergeCell ref="CG111:CS111"/>
    <mergeCell ref="F148:BA148"/>
    <mergeCell ref="F149:BA149"/>
    <mergeCell ref="F150:BA150"/>
    <mergeCell ref="A148:E151"/>
    <mergeCell ref="F151:BA151"/>
    <mergeCell ref="F147:BA147"/>
    <mergeCell ref="A144:E147"/>
    <mergeCell ref="F144:BA144"/>
    <mergeCell ref="F146:BA146"/>
    <mergeCell ref="DT140:EF141"/>
    <mergeCell ref="EG140:FK141"/>
    <mergeCell ref="EG144:FK147"/>
    <mergeCell ref="F110:BA110"/>
    <mergeCell ref="CT111:DF111"/>
    <mergeCell ref="DG111:DS111"/>
    <mergeCell ref="DT111:EF111"/>
    <mergeCell ref="EG111:FK111"/>
    <mergeCell ref="EG115:FK115"/>
    <mergeCell ref="F118:BA118"/>
    <mergeCell ref="F106:BA106"/>
    <mergeCell ref="A140:E141"/>
    <mergeCell ref="F140:BA140"/>
    <mergeCell ref="BC140:BS141"/>
    <mergeCell ref="F108:BA108"/>
    <mergeCell ref="BC118:BS118"/>
    <mergeCell ref="F122:BA122"/>
    <mergeCell ref="F126:BA126"/>
    <mergeCell ref="F135:BA135"/>
    <mergeCell ref="BC135:BS135"/>
    <mergeCell ref="EG103:FK103"/>
    <mergeCell ref="A104:E104"/>
    <mergeCell ref="F104:BA104"/>
    <mergeCell ref="BC104:BS104"/>
    <mergeCell ref="BT104:CF104"/>
    <mergeCell ref="CG104:CS104"/>
    <mergeCell ref="CT104:DF104"/>
    <mergeCell ref="DG104:DS104"/>
    <mergeCell ref="DT104:EF104"/>
    <mergeCell ref="EG104:FK104"/>
    <mergeCell ref="CG103:CS103"/>
    <mergeCell ref="CT103:DF103"/>
    <mergeCell ref="DG103:DS103"/>
    <mergeCell ref="DT103:EF103"/>
    <mergeCell ref="A103:E103"/>
    <mergeCell ref="F103:BA103"/>
    <mergeCell ref="BC103:BS103"/>
    <mergeCell ref="BT103:CF103"/>
    <mergeCell ref="EG100:FK100"/>
    <mergeCell ref="A101:E101"/>
    <mergeCell ref="F101:BA101"/>
    <mergeCell ref="BC101:BS101"/>
    <mergeCell ref="BT101:CF101"/>
    <mergeCell ref="CG101:CS101"/>
    <mergeCell ref="CT101:DF101"/>
    <mergeCell ref="DG101:DS101"/>
    <mergeCell ref="DT101:EF101"/>
    <mergeCell ref="EG101:FK101"/>
    <mergeCell ref="CG100:CS100"/>
    <mergeCell ref="CT100:DF100"/>
    <mergeCell ref="DG100:DS100"/>
    <mergeCell ref="DT100:EF100"/>
    <mergeCell ref="A100:E100"/>
    <mergeCell ref="F100:BA100"/>
    <mergeCell ref="BC100:BS100"/>
    <mergeCell ref="BT100:CF100"/>
    <mergeCell ref="EG96:FK96"/>
    <mergeCell ref="A99:E99"/>
    <mergeCell ref="F99:BA99"/>
    <mergeCell ref="BC99:BS99"/>
    <mergeCell ref="BT99:CF99"/>
    <mergeCell ref="CG99:CS99"/>
    <mergeCell ref="CT99:DF99"/>
    <mergeCell ref="DG99:DS99"/>
    <mergeCell ref="DT99:EF99"/>
    <mergeCell ref="EG99:FK99"/>
    <mergeCell ref="CG96:CS96"/>
    <mergeCell ref="CT96:DF96"/>
    <mergeCell ref="DG96:DS96"/>
    <mergeCell ref="DT96:EF96"/>
    <mergeCell ref="A96:E96"/>
    <mergeCell ref="F96:BA96"/>
    <mergeCell ref="BC96:BS96"/>
    <mergeCell ref="BT96:CF96"/>
    <mergeCell ref="EG94:FK94"/>
    <mergeCell ref="A95:E95"/>
    <mergeCell ref="F95:BA95"/>
    <mergeCell ref="BC95:BS95"/>
    <mergeCell ref="BT95:CF95"/>
    <mergeCell ref="CG95:CS95"/>
    <mergeCell ref="CT95:DF95"/>
    <mergeCell ref="DG95:DS95"/>
    <mergeCell ref="DT95:EF95"/>
    <mergeCell ref="EG95:FK95"/>
    <mergeCell ref="CG94:CS94"/>
    <mergeCell ref="CT94:DF94"/>
    <mergeCell ref="DG94:DS94"/>
    <mergeCell ref="DT94:EF94"/>
    <mergeCell ref="A94:E94"/>
    <mergeCell ref="F94:BA94"/>
    <mergeCell ref="BC94:BS94"/>
    <mergeCell ref="BT94:CF94"/>
    <mergeCell ref="EG92:FK92"/>
    <mergeCell ref="A93:E93"/>
    <mergeCell ref="F93:BA93"/>
    <mergeCell ref="BC93:BS93"/>
    <mergeCell ref="BT93:CF93"/>
    <mergeCell ref="CG93:CS93"/>
    <mergeCell ref="CT93:DF93"/>
    <mergeCell ref="DG93:DS93"/>
    <mergeCell ref="DT93:EF93"/>
    <mergeCell ref="EG93:FK93"/>
    <mergeCell ref="DT91:EF91"/>
    <mergeCell ref="EG91:FK91"/>
    <mergeCell ref="A92:E92"/>
    <mergeCell ref="F92:BA92"/>
    <mergeCell ref="BC92:BS92"/>
    <mergeCell ref="BT92:CF92"/>
    <mergeCell ref="CG92:CS92"/>
    <mergeCell ref="CT92:DF92"/>
    <mergeCell ref="DG92:DS92"/>
    <mergeCell ref="DT92:EF92"/>
    <mergeCell ref="EG90:FK90"/>
    <mergeCell ref="BC86:BS86"/>
    <mergeCell ref="BC89:BS89"/>
    <mergeCell ref="A91:E91"/>
    <mergeCell ref="F91:BA91"/>
    <mergeCell ref="BC91:BS91"/>
    <mergeCell ref="BT91:CF91"/>
    <mergeCell ref="CG91:CS91"/>
    <mergeCell ref="CT91:DF91"/>
    <mergeCell ref="DG91:DS91"/>
    <mergeCell ref="CG90:CS90"/>
    <mergeCell ref="CT90:DF90"/>
    <mergeCell ref="DG90:DS90"/>
    <mergeCell ref="DT90:EF90"/>
    <mergeCell ref="A90:E90"/>
    <mergeCell ref="F90:BA90"/>
    <mergeCell ref="BC90:BS90"/>
    <mergeCell ref="BT90:CF90"/>
    <mergeCell ref="EG88:FK88"/>
    <mergeCell ref="A89:E89"/>
    <mergeCell ref="F89:BA89"/>
    <mergeCell ref="BT89:CF89"/>
    <mergeCell ref="CG89:CS89"/>
    <mergeCell ref="CT89:DF89"/>
    <mergeCell ref="DG89:DS89"/>
    <mergeCell ref="DT89:EF89"/>
    <mergeCell ref="EG89:FK89"/>
    <mergeCell ref="CG88:CS88"/>
    <mergeCell ref="DT88:EF88"/>
    <mergeCell ref="A88:E88"/>
    <mergeCell ref="F88:BA88"/>
    <mergeCell ref="BC88:BS88"/>
    <mergeCell ref="BT88:CF88"/>
    <mergeCell ref="CG83:CS83"/>
    <mergeCell ref="CT83:DF83"/>
    <mergeCell ref="DG83:DS83"/>
    <mergeCell ref="CT88:DF88"/>
    <mergeCell ref="DG88:DS88"/>
    <mergeCell ref="CG87:CS87"/>
    <mergeCell ref="CT87:DF87"/>
    <mergeCell ref="BC80:BS80"/>
    <mergeCell ref="CT85:DF85"/>
    <mergeCell ref="DG85:DS85"/>
    <mergeCell ref="CG82:CS82"/>
    <mergeCell ref="CT82:DF82"/>
    <mergeCell ref="A83:E83"/>
    <mergeCell ref="BC83:BS83"/>
    <mergeCell ref="BT83:CF83"/>
    <mergeCell ref="BC81:BS82"/>
    <mergeCell ref="EG84:FK84"/>
    <mergeCell ref="A85:E85"/>
    <mergeCell ref="F85:BA85"/>
    <mergeCell ref="BC85:BS85"/>
    <mergeCell ref="BT85:CF85"/>
    <mergeCell ref="CG85:CS85"/>
    <mergeCell ref="DT85:EF85"/>
    <mergeCell ref="EG85:FK85"/>
    <mergeCell ref="DT84:EF84"/>
    <mergeCell ref="A84:E84"/>
    <mergeCell ref="F84:BA84"/>
    <mergeCell ref="BC84:BS84"/>
    <mergeCell ref="BT84:CF84"/>
    <mergeCell ref="CG84:CS84"/>
    <mergeCell ref="CT84:DF84"/>
    <mergeCell ref="DG84:DS84"/>
    <mergeCell ref="DT83:EF83"/>
    <mergeCell ref="EG79:FK79"/>
    <mergeCell ref="A80:E80"/>
    <mergeCell ref="BT80:CF80"/>
    <mergeCell ref="CG80:CS80"/>
    <mergeCell ref="CT80:DF80"/>
    <mergeCell ref="DG80:DS80"/>
    <mergeCell ref="DT80:EF80"/>
    <mergeCell ref="EG80:FK80"/>
    <mergeCell ref="EG83:FK83"/>
    <mergeCell ref="EG78:FK78"/>
    <mergeCell ref="A79:E79"/>
    <mergeCell ref="BT79:CF79"/>
    <mergeCell ref="CG79:CS79"/>
    <mergeCell ref="CT79:DF79"/>
    <mergeCell ref="DG79:DS79"/>
    <mergeCell ref="DT79:EF79"/>
    <mergeCell ref="CG78:CS78"/>
    <mergeCell ref="CT78:DF78"/>
    <mergeCell ref="BC79:BS79"/>
    <mergeCell ref="DT78:EF78"/>
    <mergeCell ref="A78:E78"/>
    <mergeCell ref="BC78:BS78"/>
    <mergeCell ref="BT78:CF78"/>
    <mergeCell ref="F78:BA78"/>
    <mergeCell ref="EG87:FK87"/>
    <mergeCell ref="A81:E82"/>
    <mergeCell ref="F81:BB82"/>
    <mergeCell ref="BT81:EF81"/>
    <mergeCell ref="BT82:CF82"/>
    <mergeCell ref="A77:E77"/>
    <mergeCell ref="BC77:BS77"/>
    <mergeCell ref="BT77:CF77"/>
    <mergeCell ref="CG77:CS77"/>
    <mergeCell ref="CT77:DF77"/>
    <mergeCell ref="DG77:DS77"/>
    <mergeCell ref="DT77:EF77"/>
    <mergeCell ref="EG77:FK77"/>
    <mergeCell ref="DG78:DS78"/>
    <mergeCell ref="DG87:DS87"/>
    <mergeCell ref="DT87:EF87"/>
    <mergeCell ref="A87:E87"/>
    <mergeCell ref="F87:BA87"/>
    <mergeCell ref="BC87:BS87"/>
    <mergeCell ref="BT87:CF87"/>
    <mergeCell ref="EG81:FK82"/>
    <mergeCell ref="EG76:FK76"/>
    <mergeCell ref="A86:E86"/>
    <mergeCell ref="F86:BA86"/>
    <mergeCell ref="BT86:CF86"/>
    <mergeCell ref="CG86:CS86"/>
    <mergeCell ref="CT86:DF86"/>
    <mergeCell ref="DG86:DS86"/>
    <mergeCell ref="DT86:EF86"/>
    <mergeCell ref="EG86:FK86"/>
    <mergeCell ref="CG76:CS76"/>
    <mergeCell ref="CT76:DF76"/>
    <mergeCell ref="DG76:DS76"/>
    <mergeCell ref="DT76:EF76"/>
    <mergeCell ref="A76:E76"/>
    <mergeCell ref="F76:BA76"/>
    <mergeCell ref="BC76:BS76"/>
    <mergeCell ref="BT76:CF76"/>
    <mergeCell ref="EG75:FK75"/>
    <mergeCell ref="CG75:CS75"/>
    <mergeCell ref="CT75:DF75"/>
    <mergeCell ref="DG75:DS75"/>
    <mergeCell ref="DT75:EF75"/>
    <mergeCell ref="A75:E75"/>
    <mergeCell ref="F75:BA75"/>
    <mergeCell ref="BC75:BS75"/>
    <mergeCell ref="BT75:CF75"/>
    <mergeCell ref="CT72:DF72"/>
    <mergeCell ref="DG72:DS72"/>
    <mergeCell ref="DT72:EF72"/>
    <mergeCell ref="EG72:FK72"/>
    <mergeCell ref="A72:E72"/>
    <mergeCell ref="BC72:BS72"/>
    <mergeCell ref="BT72:CF72"/>
    <mergeCell ref="CG72:CS72"/>
    <mergeCell ref="CT71:DF71"/>
    <mergeCell ref="DG71:DS71"/>
    <mergeCell ref="DT71:EF71"/>
    <mergeCell ref="EG71:FK71"/>
    <mergeCell ref="A71:E71"/>
    <mergeCell ref="BC71:BS71"/>
    <mergeCell ref="BT71:CF71"/>
    <mergeCell ref="CG71:CS71"/>
    <mergeCell ref="EG73:FK73"/>
    <mergeCell ref="A74:E74"/>
    <mergeCell ref="F74:BA74"/>
    <mergeCell ref="BC74:BS74"/>
    <mergeCell ref="BT74:CF74"/>
    <mergeCell ref="CG74:CS74"/>
    <mergeCell ref="CT74:DF74"/>
    <mergeCell ref="DG74:DS74"/>
    <mergeCell ref="DT74:EF74"/>
    <mergeCell ref="EG74:FK74"/>
    <mergeCell ref="CG73:CS73"/>
    <mergeCell ref="CT73:DF73"/>
    <mergeCell ref="DG73:DS73"/>
    <mergeCell ref="DT73:EF73"/>
    <mergeCell ref="A73:E73"/>
    <mergeCell ref="F73:BA73"/>
    <mergeCell ref="BC73:BS73"/>
    <mergeCell ref="BT73:CF73"/>
    <mergeCell ref="EG69:FK69"/>
    <mergeCell ref="A70:E70"/>
    <mergeCell ref="BC70:BS70"/>
    <mergeCell ref="BT70:CF70"/>
    <mergeCell ref="CG70:CS70"/>
    <mergeCell ref="CT70:DF70"/>
    <mergeCell ref="DG70:DS70"/>
    <mergeCell ref="DT70:EF70"/>
    <mergeCell ref="EG70:FK70"/>
    <mergeCell ref="CG69:CS69"/>
    <mergeCell ref="CT69:DF69"/>
    <mergeCell ref="DG69:DS69"/>
    <mergeCell ref="DT69:EF69"/>
    <mergeCell ref="A69:E69"/>
    <mergeCell ref="F69:BA69"/>
    <mergeCell ref="BC69:BS69"/>
    <mergeCell ref="BT69:CF69"/>
    <mergeCell ref="EG67:FK67"/>
    <mergeCell ref="BC62:BS62"/>
    <mergeCell ref="A68:E68"/>
    <mergeCell ref="F68:BA68"/>
    <mergeCell ref="BC68:BS68"/>
    <mergeCell ref="BT68:CF68"/>
    <mergeCell ref="CG68:CS68"/>
    <mergeCell ref="CT68:DF68"/>
    <mergeCell ref="DG68:DS68"/>
    <mergeCell ref="CG67:CS67"/>
    <mergeCell ref="CT67:DF67"/>
    <mergeCell ref="DG67:DS67"/>
    <mergeCell ref="DT67:EF67"/>
    <mergeCell ref="A67:E67"/>
    <mergeCell ref="F67:BA67"/>
    <mergeCell ref="BC67:BS67"/>
    <mergeCell ref="BT67:CF67"/>
    <mergeCell ref="DT68:EF68"/>
    <mergeCell ref="EG68:FK68"/>
    <mergeCell ref="EG65:FK65"/>
    <mergeCell ref="A66:E66"/>
    <mergeCell ref="F66:BA66"/>
    <mergeCell ref="BC66:BS66"/>
    <mergeCell ref="BT66:CF66"/>
    <mergeCell ref="CG66:CS66"/>
    <mergeCell ref="CT66:DF66"/>
    <mergeCell ref="DG66:DS66"/>
    <mergeCell ref="DT66:EF66"/>
    <mergeCell ref="EG66:FK66"/>
    <mergeCell ref="CG65:CS65"/>
    <mergeCell ref="CT65:DF65"/>
    <mergeCell ref="DG65:DS65"/>
    <mergeCell ref="DT65:EF65"/>
    <mergeCell ref="BT59:CF59"/>
    <mergeCell ref="A65:E65"/>
    <mergeCell ref="F65:BA65"/>
    <mergeCell ref="BC65:BS65"/>
    <mergeCell ref="BT65:CF65"/>
    <mergeCell ref="EG61:FK61"/>
    <mergeCell ref="A62:E62"/>
    <mergeCell ref="F62:BA62"/>
    <mergeCell ref="BT62:CF62"/>
    <mergeCell ref="CG62:CS62"/>
    <mergeCell ref="DG62:DS62"/>
    <mergeCell ref="DT62:EF62"/>
    <mergeCell ref="EG62:FK62"/>
    <mergeCell ref="CG61:CS61"/>
    <mergeCell ref="A61:E61"/>
    <mergeCell ref="F61:BA61"/>
    <mergeCell ref="BC61:BS61"/>
    <mergeCell ref="BT61:CF61"/>
    <mergeCell ref="CT62:DF62"/>
    <mergeCell ref="CT59:DF59"/>
    <mergeCell ref="CG59:CS59"/>
    <mergeCell ref="CT61:DF61"/>
    <mergeCell ref="DG61:DS61"/>
    <mergeCell ref="DT61:EF61"/>
    <mergeCell ref="CT60:DF60"/>
    <mergeCell ref="DG60:DS60"/>
    <mergeCell ref="DT60:EF60"/>
    <mergeCell ref="DG59:DS59"/>
    <mergeCell ref="DT59:EF59"/>
    <mergeCell ref="DG58:DS58"/>
    <mergeCell ref="DT58:EF58"/>
    <mergeCell ref="EG60:FK60"/>
    <mergeCell ref="A60:E60"/>
    <mergeCell ref="F60:BA60"/>
    <mergeCell ref="BT60:CF60"/>
    <mergeCell ref="CG60:CS60"/>
    <mergeCell ref="A59:E59"/>
    <mergeCell ref="F59:BA59"/>
    <mergeCell ref="BC59:BS59"/>
    <mergeCell ref="A56:E56"/>
    <mergeCell ref="F56:BA56"/>
    <mergeCell ref="BC56:BS56"/>
    <mergeCell ref="BT56:CF56"/>
    <mergeCell ref="EG59:FK59"/>
    <mergeCell ref="EG56:FK56"/>
    <mergeCell ref="A58:E58"/>
    <mergeCell ref="F58:BA58"/>
    <mergeCell ref="BC58:BS58"/>
    <mergeCell ref="BT58:CF58"/>
    <mergeCell ref="DG55:DS55"/>
    <mergeCell ref="DT55:EF55"/>
    <mergeCell ref="EG55:FK55"/>
    <mergeCell ref="EG58:FK58"/>
    <mergeCell ref="CG56:CS56"/>
    <mergeCell ref="CT56:DF56"/>
    <mergeCell ref="DG56:DS56"/>
    <mergeCell ref="DT56:EF56"/>
    <mergeCell ref="CG58:CS58"/>
    <mergeCell ref="CT58:DF58"/>
    <mergeCell ref="A55:E55"/>
    <mergeCell ref="F55:BA55"/>
    <mergeCell ref="BC55:BS55"/>
    <mergeCell ref="BT55:CF55"/>
    <mergeCell ref="CG55:CS55"/>
    <mergeCell ref="CT55:DF55"/>
    <mergeCell ref="EG49:FK49"/>
    <mergeCell ref="DG50:DS50"/>
    <mergeCell ref="DT50:EF50"/>
    <mergeCell ref="A50:E50"/>
    <mergeCell ref="F50:BA50"/>
    <mergeCell ref="BC50:BS50"/>
    <mergeCell ref="BT50:CF50"/>
    <mergeCell ref="EG50:FK50"/>
    <mergeCell ref="CT44:DF45"/>
    <mergeCell ref="EG44:FK45"/>
    <mergeCell ref="DG49:DS49"/>
    <mergeCell ref="DT49:EF49"/>
    <mergeCell ref="EG42:FK42"/>
    <mergeCell ref="F45:BA45"/>
    <mergeCell ref="DG44:DS45"/>
    <mergeCell ref="DT44:EF45"/>
    <mergeCell ref="CG42:CS42"/>
    <mergeCell ref="CT42:DF42"/>
    <mergeCell ref="DT42:EF42"/>
    <mergeCell ref="A42:E42"/>
    <mergeCell ref="F42:BA42"/>
    <mergeCell ref="BC42:BS42"/>
    <mergeCell ref="BT42:CF42"/>
    <mergeCell ref="A44:E45"/>
    <mergeCell ref="BT44:CF45"/>
    <mergeCell ref="CG44:CS45"/>
    <mergeCell ref="F44:BA44"/>
    <mergeCell ref="BC44:BS45"/>
    <mergeCell ref="A39:E39"/>
    <mergeCell ref="F39:BA39"/>
    <mergeCell ref="BC39:BS39"/>
    <mergeCell ref="BT39:CF39"/>
    <mergeCell ref="CG39:CS39"/>
    <mergeCell ref="EG41:FK41"/>
    <mergeCell ref="BC41:BS41"/>
    <mergeCell ref="BT41:CF41"/>
    <mergeCell ref="CG41:CS41"/>
    <mergeCell ref="EG39:FK39"/>
    <mergeCell ref="EG34:FK35"/>
    <mergeCell ref="BT35:CF35"/>
    <mergeCell ref="CG35:CS35"/>
    <mergeCell ref="CT35:DF35"/>
    <mergeCell ref="DG35:DS35"/>
    <mergeCell ref="DT38:EF38"/>
    <mergeCell ref="EG38:FK38"/>
    <mergeCell ref="CT38:DF38"/>
    <mergeCell ref="DG38:DS38"/>
    <mergeCell ref="DG36:DS37"/>
    <mergeCell ref="BT34:EF34"/>
    <mergeCell ref="DT35:EF35"/>
    <mergeCell ref="CG51:CS51"/>
    <mergeCell ref="CT51:DF51"/>
    <mergeCell ref="CT39:DF39"/>
    <mergeCell ref="DG39:DS39"/>
    <mergeCell ref="DT39:EF39"/>
    <mergeCell ref="CT41:DF41"/>
    <mergeCell ref="DG41:DS41"/>
    <mergeCell ref="DT41:EF41"/>
    <mergeCell ref="A40:FK40"/>
    <mergeCell ref="A41:E41"/>
    <mergeCell ref="F41:BA41"/>
    <mergeCell ref="DG51:DS51"/>
    <mergeCell ref="DT51:EF51"/>
    <mergeCell ref="EG47:FK48"/>
    <mergeCell ref="BT47:EF47"/>
    <mergeCell ref="DT48:EF48"/>
    <mergeCell ref="BT48:CF48"/>
    <mergeCell ref="DG42:DS42"/>
    <mergeCell ref="DT36:EF37"/>
    <mergeCell ref="EG36:FK37"/>
    <mergeCell ref="A38:E38"/>
    <mergeCell ref="F38:BA38"/>
    <mergeCell ref="BC38:BS38"/>
    <mergeCell ref="BT38:CF38"/>
    <mergeCell ref="CG38:CS38"/>
    <mergeCell ref="CT36:DF37"/>
    <mergeCell ref="A105:E106"/>
    <mergeCell ref="F105:BA105"/>
    <mergeCell ref="BT32:CF33"/>
    <mergeCell ref="CG32:CS33"/>
    <mergeCell ref="BC32:BS33"/>
    <mergeCell ref="A51:E51"/>
    <mergeCell ref="F51:BA51"/>
    <mergeCell ref="BC51:BS51"/>
    <mergeCell ref="BT51:CF51"/>
    <mergeCell ref="A34:E35"/>
    <mergeCell ref="BC28:BS28"/>
    <mergeCell ref="BT28:CF28"/>
    <mergeCell ref="A30:E31"/>
    <mergeCell ref="F30:BA30"/>
    <mergeCell ref="F31:BA31"/>
    <mergeCell ref="CG28:CS28"/>
    <mergeCell ref="CG29:CS29"/>
    <mergeCell ref="A32:E33"/>
    <mergeCell ref="F32:BA32"/>
    <mergeCell ref="F37:BA37"/>
    <mergeCell ref="BT36:CF37"/>
    <mergeCell ref="CG36:CS37"/>
    <mergeCell ref="BC36:BS37"/>
    <mergeCell ref="A36:E37"/>
    <mergeCell ref="F36:BA36"/>
    <mergeCell ref="F34:BB35"/>
    <mergeCell ref="BC34:BS35"/>
    <mergeCell ref="A52:E52"/>
    <mergeCell ref="F52:BA52"/>
    <mergeCell ref="BC52:BS52"/>
    <mergeCell ref="BT52:CF52"/>
    <mergeCell ref="EG52:FK52"/>
    <mergeCell ref="CT28:DF28"/>
    <mergeCell ref="DG28:DS28"/>
    <mergeCell ref="DT28:EF28"/>
    <mergeCell ref="CT32:DF33"/>
    <mergeCell ref="EG32:FK33"/>
    <mergeCell ref="CT29:DF29"/>
    <mergeCell ref="DG29:DS29"/>
    <mergeCell ref="DT29:EF29"/>
    <mergeCell ref="CG52:CS52"/>
    <mergeCell ref="CT52:DF52"/>
    <mergeCell ref="DG52:DS52"/>
    <mergeCell ref="DT52:EF52"/>
    <mergeCell ref="DG32:DS33"/>
    <mergeCell ref="DT32:EF33"/>
    <mergeCell ref="DG48:DS48"/>
    <mergeCell ref="A26:E26"/>
    <mergeCell ref="F26:BA26"/>
    <mergeCell ref="BC26:BS26"/>
    <mergeCell ref="BT26:CF26"/>
    <mergeCell ref="A29:E29"/>
    <mergeCell ref="F29:BA29"/>
    <mergeCell ref="BC29:BS29"/>
    <mergeCell ref="BT29:CF29"/>
    <mergeCell ref="A28:E28"/>
    <mergeCell ref="F28:BA28"/>
    <mergeCell ref="DG25:DS25"/>
    <mergeCell ref="DT25:EF25"/>
    <mergeCell ref="CG26:CS26"/>
    <mergeCell ref="CT26:DF26"/>
    <mergeCell ref="DG26:DS26"/>
    <mergeCell ref="DT26:EF26"/>
    <mergeCell ref="A25:E25"/>
    <mergeCell ref="F25:BA25"/>
    <mergeCell ref="BC25:BS25"/>
    <mergeCell ref="BT25:CF25"/>
    <mergeCell ref="CG25:CS25"/>
    <mergeCell ref="CT25:DF25"/>
    <mergeCell ref="EG21:FK21"/>
    <mergeCell ref="BC21:BS21"/>
    <mergeCell ref="EG53:FK54"/>
    <mergeCell ref="BC105:BS106"/>
    <mergeCell ref="BT105:CF106"/>
    <mergeCell ref="CG105:CS106"/>
    <mergeCell ref="CT105:DF106"/>
    <mergeCell ref="DG105:DS106"/>
    <mergeCell ref="DT105:EF106"/>
    <mergeCell ref="EG105:FK106"/>
    <mergeCell ref="DG16:DS17"/>
    <mergeCell ref="DT16:EF17"/>
    <mergeCell ref="A20:FK20"/>
    <mergeCell ref="A21:E21"/>
    <mergeCell ref="F21:BA21"/>
    <mergeCell ref="BT21:CF21"/>
    <mergeCell ref="CG21:CS21"/>
    <mergeCell ref="CT21:DF21"/>
    <mergeCell ref="DG21:DS21"/>
    <mergeCell ref="DT21:EF21"/>
    <mergeCell ref="A2:FK2"/>
    <mergeCell ref="AE3:EG3"/>
    <mergeCell ref="AE4:EG4"/>
    <mergeCell ref="F6:BB7"/>
    <mergeCell ref="BC6:BS7"/>
    <mergeCell ref="CG12:CS13"/>
    <mergeCell ref="CT12:DF13"/>
    <mergeCell ref="DG12:DS13"/>
    <mergeCell ref="EG10:FK10"/>
    <mergeCell ref="A11:E11"/>
    <mergeCell ref="A53:E54"/>
    <mergeCell ref="F53:BA53"/>
    <mergeCell ref="BC53:BS54"/>
    <mergeCell ref="BT53:CF54"/>
    <mergeCell ref="F15:BA15"/>
    <mergeCell ref="F17:BA17"/>
    <mergeCell ref="A16:E17"/>
    <mergeCell ref="F33:BA33"/>
    <mergeCell ref="F18:BB19"/>
    <mergeCell ref="F23:BA23"/>
    <mergeCell ref="F11:BA11"/>
    <mergeCell ref="BC11:BS11"/>
    <mergeCell ref="BT11:CF11"/>
    <mergeCell ref="CG11:CS11"/>
    <mergeCell ref="CT11:DF11"/>
    <mergeCell ref="DG11:DS11"/>
    <mergeCell ref="DT11:EF11"/>
    <mergeCell ref="EG11:FK11"/>
    <mergeCell ref="CG10:CS10"/>
    <mergeCell ref="CT10:DF10"/>
    <mergeCell ref="DG10:DS10"/>
    <mergeCell ref="DT10:EF10"/>
    <mergeCell ref="A10:E10"/>
    <mergeCell ref="F10:BA10"/>
    <mergeCell ref="BC10:BS10"/>
    <mergeCell ref="BT10:CF10"/>
    <mergeCell ref="CT9:DF9"/>
    <mergeCell ref="DG9:DS9"/>
    <mergeCell ref="DG7:DS7"/>
    <mergeCell ref="DT7:EF7"/>
    <mergeCell ref="CT7:DF7"/>
    <mergeCell ref="BT6:EF6"/>
    <mergeCell ref="BT7:CF7"/>
    <mergeCell ref="CG7:CS7"/>
    <mergeCell ref="EG6:FK7"/>
    <mergeCell ref="A8:FK8"/>
    <mergeCell ref="A9:E9"/>
    <mergeCell ref="F9:BA9"/>
    <mergeCell ref="BC9:BS9"/>
    <mergeCell ref="BT9:CF9"/>
    <mergeCell ref="CG9:CS9"/>
    <mergeCell ref="DT9:EF9"/>
    <mergeCell ref="EG9:FK9"/>
    <mergeCell ref="A6:E7"/>
    <mergeCell ref="EG169:FK170"/>
    <mergeCell ref="BT170:CF170"/>
    <mergeCell ref="CG170:CS170"/>
    <mergeCell ref="BC173:BS173"/>
    <mergeCell ref="BC174:BS174"/>
    <mergeCell ref="A169:E170"/>
    <mergeCell ref="F169:BB170"/>
    <mergeCell ref="BC169:BS170"/>
    <mergeCell ref="F174:BA174"/>
    <mergeCell ref="A172:E172"/>
    <mergeCell ref="A198:E198"/>
    <mergeCell ref="BC198:BS198"/>
    <mergeCell ref="BT198:CF198"/>
    <mergeCell ref="EG182:FK183"/>
    <mergeCell ref="BT183:CF183"/>
    <mergeCell ref="CG183:CS183"/>
    <mergeCell ref="CT183:DF183"/>
    <mergeCell ref="DG183:DS183"/>
    <mergeCell ref="DT183:EF183"/>
    <mergeCell ref="CG185:CS186"/>
    <mergeCell ref="EG199:FK199"/>
    <mergeCell ref="CG198:CS198"/>
    <mergeCell ref="CT198:DF198"/>
    <mergeCell ref="DG198:DS198"/>
    <mergeCell ref="DT198:EF198"/>
    <mergeCell ref="A200:E200"/>
    <mergeCell ref="BC200:BS200"/>
    <mergeCell ref="BT200:CF200"/>
    <mergeCell ref="EG198:FK198"/>
    <mergeCell ref="A199:E199"/>
    <mergeCell ref="BT199:CF199"/>
    <mergeCell ref="CG199:CS199"/>
    <mergeCell ref="CT199:DF199"/>
    <mergeCell ref="DG199:DS199"/>
    <mergeCell ref="DT199:EF199"/>
    <mergeCell ref="CG200:CS200"/>
    <mergeCell ref="CT200:DF200"/>
    <mergeCell ref="DG200:DS200"/>
    <mergeCell ref="DT200:EF200"/>
    <mergeCell ref="EG200:FK200"/>
    <mergeCell ref="A201:E201"/>
    <mergeCell ref="F201:BA201"/>
    <mergeCell ref="BC201:BS201"/>
    <mergeCell ref="BT201:CF201"/>
    <mergeCell ref="CG201:CS201"/>
    <mergeCell ref="CT201:DF201"/>
    <mergeCell ref="DG201:DS201"/>
    <mergeCell ref="DT201:EF201"/>
    <mergeCell ref="EG201:FK201"/>
    <mergeCell ref="A202:E202"/>
    <mergeCell ref="F202:BA202"/>
    <mergeCell ref="BC202:BS202"/>
    <mergeCell ref="BT202:CF202"/>
    <mergeCell ref="CG202:CS202"/>
    <mergeCell ref="CT202:DF202"/>
    <mergeCell ref="DG202:DS202"/>
    <mergeCell ref="DT202:EF202"/>
    <mergeCell ref="EG202:FK202"/>
    <mergeCell ref="A203:E203"/>
    <mergeCell ref="F203:BA203"/>
    <mergeCell ref="BC203:BS203"/>
    <mergeCell ref="BT203:CF203"/>
    <mergeCell ref="CG203:CS203"/>
    <mergeCell ref="CT203:DF203"/>
    <mergeCell ref="DG203:DS203"/>
    <mergeCell ref="DT203:EF203"/>
    <mergeCell ref="EG203:FK203"/>
    <mergeCell ref="A204:E204"/>
    <mergeCell ref="F204:BA204"/>
    <mergeCell ref="BC204:BS204"/>
    <mergeCell ref="BT204:CF204"/>
    <mergeCell ref="CG204:CS204"/>
    <mergeCell ref="CT204:DF204"/>
    <mergeCell ref="DG204:DS204"/>
    <mergeCell ref="DT204:EF204"/>
    <mergeCell ref="EG204:FK204"/>
    <mergeCell ref="A205:E205"/>
    <mergeCell ref="F205:BA205"/>
    <mergeCell ref="BC205:BS205"/>
    <mergeCell ref="BT205:CF205"/>
    <mergeCell ref="CG205:CS205"/>
    <mergeCell ref="CT205:DF205"/>
    <mergeCell ref="DG205:DS205"/>
    <mergeCell ref="DT205:EF205"/>
    <mergeCell ref="EG205:FK205"/>
    <mergeCell ref="A206:E206"/>
    <mergeCell ref="F206:BA206"/>
    <mergeCell ref="BC206:BS206"/>
    <mergeCell ref="BT206:CF206"/>
    <mergeCell ref="EG207:FK207"/>
    <mergeCell ref="CG206:CS206"/>
    <mergeCell ref="CT206:DF206"/>
    <mergeCell ref="DG206:DS206"/>
    <mergeCell ref="DT206:EF206"/>
    <mergeCell ref="DT209:EF209"/>
    <mergeCell ref="BC207:BS207"/>
    <mergeCell ref="BT207:CF207"/>
    <mergeCell ref="CG207:CS207"/>
    <mergeCell ref="CT207:DF207"/>
    <mergeCell ref="DG207:DS207"/>
    <mergeCell ref="DT207:EF207"/>
    <mergeCell ref="BT209:CF209"/>
    <mergeCell ref="CG209:CS209"/>
    <mergeCell ref="CT209:DF209"/>
    <mergeCell ref="CG211:CS211"/>
    <mergeCell ref="CT211:DF211"/>
    <mergeCell ref="DG211:DS211"/>
    <mergeCell ref="DT211:EF211"/>
    <mergeCell ref="EG206:FK206"/>
    <mergeCell ref="A207:E207"/>
    <mergeCell ref="F207:BA207"/>
    <mergeCell ref="A211:E211"/>
    <mergeCell ref="F211:BA211"/>
    <mergeCell ref="BC211:BS211"/>
    <mergeCell ref="BT211:CF211"/>
    <mergeCell ref="EG211:FK211"/>
    <mergeCell ref="CG208:CS208"/>
    <mergeCell ref="CT208:DF208"/>
    <mergeCell ref="EG208:FK208"/>
    <mergeCell ref="A208:E208"/>
    <mergeCell ref="BC208:BS208"/>
    <mergeCell ref="BT208:CF208"/>
    <mergeCell ref="DG208:DS208"/>
    <mergeCell ref="DT208:EF208"/>
    <mergeCell ref="EG195:FK196"/>
    <mergeCell ref="BC63:BS64"/>
    <mergeCell ref="A63:E64"/>
    <mergeCell ref="BC182:BS183"/>
    <mergeCell ref="BT182:EF182"/>
    <mergeCell ref="CT170:DF170"/>
    <mergeCell ref="DG170:DS170"/>
    <mergeCell ref="DT170:EF170"/>
    <mergeCell ref="A175:FK175"/>
    <mergeCell ref="A171:E171"/>
    <mergeCell ref="A195:E196"/>
    <mergeCell ref="F195:BB196"/>
    <mergeCell ref="BC195:BS196"/>
    <mergeCell ref="BT195:EF195"/>
    <mergeCell ref="BT196:CF196"/>
    <mergeCell ref="CG196:CS196"/>
    <mergeCell ref="CT196:DF196"/>
    <mergeCell ref="DG196:DS196"/>
    <mergeCell ref="DT196:EF196"/>
    <mergeCell ref="DT144:EF147"/>
    <mergeCell ref="BC144:BS147"/>
    <mergeCell ref="BT144:CF147"/>
    <mergeCell ref="A142:E143"/>
    <mergeCell ref="F142:BB143"/>
    <mergeCell ref="BC142:BS143"/>
    <mergeCell ref="BT142:EF142"/>
    <mergeCell ref="BT143:CF143"/>
    <mergeCell ref="CG143:CS143"/>
    <mergeCell ref="CT143:DF143"/>
    <mergeCell ref="DT143:EF143"/>
    <mergeCell ref="EG112:FK113"/>
    <mergeCell ref="A127:E128"/>
    <mergeCell ref="F127:BB128"/>
    <mergeCell ref="BC127:BS128"/>
    <mergeCell ref="BT127:EF127"/>
    <mergeCell ref="EG127:FK128"/>
    <mergeCell ref="BT128:CF128"/>
    <mergeCell ref="CG128:CS128"/>
    <mergeCell ref="CT128:DF128"/>
    <mergeCell ref="A112:E113"/>
    <mergeCell ref="F112:BB113"/>
    <mergeCell ref="BC112:BS113"/>
    <mergeCell ref="BT112:EF112"/>
    <mergeCell ref="BT113:CF113"/>
    <mergeCell ref="CG113:CS113"/>
    <mergeCell ref="CT113:DF113"/>
    <mergeCell ref="DG113:DS113"/>
    <mergeCell ref="DT113:EF113"/>
    <mergeCell ref="BT97:EF97"/>
    <mergeCell ref="EG97:FK98"/>
    <mergeCell ref="BT98:CF98"/>
    <mergeCell ref="CG98:CS98"/>
    <mergeCell ref="CT98:DF98"/>
    <mergeCell ref="DG98:DS98"/>
    <mergeCell ref="DT98:EF98"/>
    <mergeCell ref="DT82:EF82"/>
    <mergeCell ref="BC47:BS48"/>
    <mergeCell ref="F47:BB48"/>
    <mergeCell ref="A47:E48"/>
    <mergeCell ref="BT64:CF64"/>
    <mergeCell ref="F54:BA54"/>
    <mergeCell ref="A49:E49"/>
    <mergeCell ref="F49:BA49"/>
    <mergeCell ref="A57:FK57"/>
    <mergeCell ref="DT64:EF64"/>
    <mergeCell ref="EG63:FK64"/>
    <mergeCell ref="BT49:CF49"/>
    <mergeCell ref="DG53:DS54"/>
    <mergeCell ref="DT53:EF54"/>
    <mergeCell ref="BT63:EF63"/>
    <mergeCell ref="CG53:CS54"/>
    <mergeCell ref="CT53:DF54"/>
    <mergeCell ref="CG50:CS50"/>
    <mergeCell ref="CT50:DF50"/>
    <mergeCell ref="EG51:FK51"/>
    <mergeCell ref="DT19:EF19"/>
    <mergeCell ref="DG19:DS19"/>
    <mergeCell ref="CT19:DF19"/>
    <mergeCell ref="CG19:CS19"/>
    <mergeCell ref="BT19:CF19"/>
    <mergeCell ref="BC18:BS19"/>
    <mergeCell ref="DG209:DS209"/>
    <mergeCell ref="F208:BA208"/>
    <mergeCell ref="DG64:DS64"/>
    <mergeCell ref="CT64:DF64"/>
    <mergeCell ref="CG64:CS64"/>
    <mergeCell ref="DG82:DS82"/>
    <mergeCell ref="F145:BA145"/>
    <mergeCell ref="DG107:DS108"/>
    <mergeCell ref="F63:BB64"/>
    <mergeCell ref="F97:BB98"/>
    <mergeCell ref="A209:E209"/>
    <mergeCell ref="F209:BA209"/>
    <mergeCell ref="BC209:BS209"/>
    <mergeCell ref="EG209:FK209"/>
    <mergeCell ref="A210:E210"/>
    <mergeCell ref="F210:BA210"/>
    <mergeCell ref="BC210:BS210"/>
    <mergeCell ref="BT210:CF210"/>
    <mergeCell ref="CG210:CS210"/>
    <mergeCell ref="CT210:DF210"/>
    <mergeCell ref="DG210:DS210"/>
    <mergeCell ref="DT210:EF210"/>
    <mergeCell ref="EG210:FK210"/>
    <mergeCell ref="A212:E212"/>
    <mergeCell ref="F212:BA212"/>
    <mergeCell ref="BC212:BS212"/>
    <mergeCell ref="BT212:CF212"/>
    <mergeCell ref="CG212:CS212"/>
    <mergeCell ref="CT212:DF212"/>
    <mergeCell ref="DG212:DS212"/>
    <mergeCell ref="DT212:EF212"/>
    <mergeCell ref="EG212:FK212"/>
    <mergeCell ref="A213:E213"/>
    <mergeCell ref="F213:BA213"/>
    <mergeCell ref="BC213:BS213"/>
    <mergeCell ref="BT213:CF213"/>
    <mergeCell ref="CG213:CS213"/>
    <mergeCell ref="CT213:DF213"/>
    <mergeCell ref="DG213:DS213"/>
    <mergeCell ref="DT213:EF213"/>
    <mergeCell ref="EG213:FK213"/>
    <mergeCell ref="A214:E214"/>
    <mergeCell ref="F214:BA214"/>
    <mergeCell ref="BC214:BS214"/>
    <mergeCell ref="BT214:CF214"/>
    <mergeCell ref="CG214:CS214"/>
    <mergeCell ref="CT214:DF214"/>
    <mergeCell ref="DG214:DS214"/>
    <mergeCell ref="DT214:EF214"/>
    <mergeCell ref="EG214:FK214"/>
    <mergeCell ref="A215:E215"/>
    <mergeCell ref="F215:BA215"/>
    <mergeCell ref="BC215:BS215"/>
    <mergeCell ref="BT215:CF215"/>
    <mergeCell ref="CG215:CS215"/>
    <mergeCell ref="CT215:DF215"/>
    <mergeCell ref="DG215:DS215"/>
    <mergeCell ref="DT215:EF215"/>
    <mergeCell ref="EG215:FK215"/>
    <mergeCell ref="A218:E218"/>
    <mergeCell ref="F218:BA218"/>
    <mergeCell ref="BC218:BS218"/>
    <mergeCell ref="BT218:CF218"/>
    <mergeCell ref="CG218:CS218"/>
    <mergeCell ref="CT218:DF218"/>
    <mergeCell ref="DG218:DS218"/>
    <mergeCell ref="A219:E219"/>
    <mergeCell ref="F219:BA219"/>
    <mergeCell ref="BC219:BS219"/>
    <mergeCell ref="BT219:CF219"/>
    <mergeCell ref="CG219:CS219"/>
    <mergeCell ref="CT219:DF219"/>
    <mergeCell ref="CT220:DF220"/>
    <mergeCell ref="DG220:DS220"/>
    <mergeCell ref="DT220:EF220"/>
    <mergeCell ref="EG220:FK220"/>
    <mergeCell ref="DT218:EF218"/>
    <mergeCell ref="EG218:FK218"/>
    <mergeCell ref="DG219:DS219"/>
    <mergeCell ref="DT219:EF219"/>
    <mergeCell ref="BC221:BS221"/>
    <mergeCell ref="BT221:CF221"/>
    <mergeCell ref="CG221:CS221"/>
    <mergeCell ref="CT221:DF221"/>
    <mergeCell ref="EG219:FK219"/>
    <mergeCell ref="A220:E220"/>
    <mergeCell ref="F220:BA220"/>
    <mergeCell ref="BC220:BS220"/>
    <mergeCell ref="BT220:CF220"/>
    <mergeCell ref="CG220:CS220"/>
    <mergeCell ref="EG221:FK221"/>
    <mergeCell ref="A222:E222"/>
    <mergeCell ref="F222:BA222"/>
    <mergeCell ref="BC222:BS222"/>
    <mergeCell ref="BT222:CF222"/>
    <mergeCell ref="EG222:FK222"/>
    <mergeCell ref="CG222:CS222"/>
    <mergeCell ref="CT222:DF222"/>
    <mergeCell ref="A221:E221"/>
    <mergeCell ref="F221:BA221"/>
    <mergeCell ref="DG222:DS222"/>
    <mergeCell ref="DT222:EF222"/>
    <mergeCell ref="EG216:FK217"/>
    <mergeCell ref="BT217:CF217"/>
    <mergeCell ref="CG217:CS217"/>
    <mergeCell ref="CT217:DF217"/>
    <mergeCell ref="DG217:DS217"/>
    <mergeCell ref="DT217:EF217"/>
    <mergeCell ref="DG221:DS221"/>
    <mergeCell ref="DT221:EF221"/>
    <mergeCell ref="A223:E223"/>
    <mergeCell ref="F223:BA223"/>
    <mergeCell ref="BC223:BS223"/>
    <mergeCell ref="BT223:CF223"/>
    <mergeCell ref="CG223:CS223"/>
    <mergeCell ref="CT223:DF223"/>
    <mergeCell ref="DG223:DS223"/>
    <mergeCell ref="DT223:EF223"/>
    <mergeCell ref="EG223:FK223"/>
    <mergeCell ref="A224:E224"/>
    <mergeCell ref="F224:BA224"/>
    <mergeCell ref="BC224:BS224"/>
    <mergeCell ref="BT224:CF224"/>
    <mergeCell ref="CG224:CS224"/>
    <mergeCell ref="CT224:DF224"/>
    <mergeCell ref="DG224:DS224"/>
    <mergeCell ref="DT224:EF224"/>
    <mergeCell ref="EG224:FK224"/>
    <mergeCell ref="A225:E225"/>
    <mergeCell ref="F225:BA225"/>
    <mergeCell ref="BC225:BS225"/>
    <mergeCell ref="BT225:CF225"/>
    <mergeCell ref="CG225:CS225"/>
    <mergeCell ref="CT225:DF225"/>
    <mergeCell ref="DG225:DS225"/>
    <mergeCell ref="DT225:EF225"/>
    <mergeCell ref="EG225:FK225"/>
    <mergeCell ref="A226:E226"/>
    <mergeCell ref="F226:BA226"/>
    <mergeCell ref="BC226:BS226"/>
    <mergeCell ref="BT226:CF226"/>
    <mergeCell ref="CG226:CS226"/>
    <mergeCell ref="CT226:DF226"/>
    <mergeCell ref="DG226:DS226"/>
    <mergeCell ref="DT226:EF226"/>
    <mergeCell ref="EG226:FK226"/>
    <mergeCell ref="A227:E227"/>
    <mergeCell ref="F227:BA227"/>
    <mergeCell ref="BC227:BS227"/>
    <mergeCell ref="BT227:CF227"/>
    <mergeCell ref="CG227:CS227"/>
    <mergeCell ref="CT227:DF227"/>
    <mergeCell ref="DG227:DS227"/>
    <mergeCell ref="DT227:EF227"/>
    <mergeCell ref="EG227:FK227"/>
    <mergeCell ref="A228:E228"/>
    <mergeCell ref="F228:BA228"/>
    <mergeCell ref="BC228:BS228"/>
    <mergeCell ref="BT228:CF228"/>
    <mergeCell ref="CG228:CS228"/>
    <mergeCell ref="CT228:DF228"/>
    <mergeCell ref="DG228:DS228"/>
    <mergeCell ref="DT228:EF228"/>
    <mergeCell ref="EG228:FK228"/>
    <mergeCell ref="A229:E229"/>
    <mergeCell ref="F229:BA229"/>
    <mergeCell ref="BC229:BS229"/>
    <mergeCell ref="BT229:CF229"/>
    <mergeCell ref="CG229:CS229"/>
    <mergeCell ref="CT229:DF229"/>
    <mergeCell ref="DG229:DS229"/>
    <mergeCell ref="DT229:EF229"/>
    <mergeCell ref="EG229:FK229"/>
    <mergeCell ref="A230:E230"/>
    <mergeCell ref="F230:BA230"/>
    <mergeCell ref="BC230:BS230"/>
    <mergeCell ref="BT230:CF230"/>
    <mergeCell ref="CG230:CS230"/>
    <mergeCell ref="CT230:DF230"/>
    <mergeCell ref="DG230:DS230"/>
    <mergeCell ref="DT230:EF230"/>
    <mergeCell ref="EG230:FK230"/>
    <mergeCell ref="CT232:DF232"/>
    <mergeCell ref="DG232:DS232"/>
    <mergeCell ref="A231:E231"/>
    <mergeCell ref="F231:BA231"/>
    <mergeCell ref="BC231:BS231"/>
    <mergeCell ref="BT231:CF231"/>
    <mergeCell ref="CG231:CS231"/>
    <mergeCell ref="CT231:DF231"/>
    <mergeCell ref="DG233:DS233"/>
    <mergeCell ref="DT233:EF233"/>
    <mergeCell ref="DG231:DS231"/>
    <mergeCell ref="DT231:EF231"/>
    <mergeCell ref="EG231:FK231"/>
    <mergeCell ref="A232:E232"/>
    <mergeCell ref="F232:BA232"/>
    <mergeCell ref="BC232:BS232"/>
    <mergeCell ref="BT232:CF232"/>
    <mergeCell ref="CG232:CS232"/>
    <mergeCell ref="DT234:EF234"/>
    <mergeCell ref="EG234:FK234"/>
    <mergeCell ref="DT232:EF232"/>
    <mergeCell ref="EG232:FK232"/>
    <mergeCell ref="A233:E233"/>
    <mergeCell ref="F233:BA233"/>
    <mergeCell ref="BC233:BS233"/>
    <mergeCell ref="BT233:CF233"/>
    <mergeCell ref="CG233:CS233"/>
    <mergeCell ref="CT233:DF233"/>
    <mergeCell ref="CT234:DF234"/>
    <mergeCell ref="DG234:DS234"/>
    <mergeCell ref="CT235:DF235"/>
    <mergeCell ref="EG235:FK235"/>
    <mergeCell ref="F197:BA197"/>
    <mergeCell ref="F198:BA198"/>
    <mergeCell ref="F199:BA199"/>
    <mergeCell ref="F200:BA200"/>
    <mergeCell ref="CG235:CS235"/>
    <mergeCell ref="EG233:FK233"/>
    <mergeCell ref="A235:E235"/>
    <mergeCell ref="F235:BA235"/>
    <mergeCell ref="BC235:BS235"/>
    <mergeCell ref="BT235:CF235"/>
    <mergeCell ref="A234:E234"/>
    <mergeCell ref="CG234:CS234"/>
    <mergeCell ref="F234:BA234"/>
    <mergeCell ref="BC234:BS234"/>
    <mergeCell ref="BT234:CF234"/>
    <mergeCell ref="DG235:DS235"/>
    <mergeCell ref="BC199:BS199"/>
    <mergeCell ref="DT235:EF235"/>
    <mergeCell ref="F79:BA79"/>
    <mergeCell ref="F80:BA80"/>
    <mergeCell ref="F83:BA83"/>
    <mergeCell ref="CT107:DF108"/>
    <mergeCell ref="DG121:DS122"/>
    <mergeCell ref="CG121:CS122"/>
    <mergeCell ref="CT121:DF122"/>
    <mergeCell ref="BT16:CF17"/>
    <mergeCell ref="CG16:CS17"/>
    <mergeCell ref="CT16:DF17"/>
    <mergeCell ref="EG22:FK23"/>
    <mergeCell ref="B1:FJ1"/>
    <mergeCell ref="F71:BA71"/>
    <mergeCell ref="EG18:FK19"/>
    <mergeCell ref="BT18:EF18"/>
    <mergeCell ref="A18:E19"/>
    <mergeCell ref="F70:BA70"/>
    <mergeCell ref="CG14:CS15"/>
    <mergeCell ref="CT14:DF15"/>
    <mergeCell ref="DG14:DS15"/>
    <mergeCell ref="DT14:EF15"/>
    <mergeCell ref="EG14:FK15"/>
    <mergeCell ref="CG49:CS49"/>
    <mergeCell ref="CT49:DF49"/>
    <mergeCell ref="CG48:CS48"/>
    <mergeCell ref="EG16:FK17"/>
    <mergeCell ref="CG22:CS23"/>
    <mergeCell ref="BC14:BS15"/>
    <mergeCell ref="A14:E15"/>
    <mergeCell ref="F14:BA14"/>
    <mergeCell ref="BT22:CF23"/>
    <mergeCell ref="F16:BA16"/>
    <mergeCell ref="BC16:BS17"/>
    <mergeCell ref="BC22:BS23"/>
    <mergeCell ref="A22:E23"/>
    <mergeCell ref="F22:BA22"/>
    <mergeCell ref="BT14:CF15"/>
    <mergeCell ref="DT22:EF23"/>
    <mergeCell ref="DT30:EF31"/>
    <mergeCell ref="EG30:FK31"/>
    <mergeCell ref="BC30:BS31"/>
    <mergeCell ref="BT30:CF31"/>
    <mergeCell ref="CG30:CS31"/>
    <mergeCell ref="CT30:DF31"/>
    <mergeCell ref="DG30:DS31"/>
    <mergeCell ref="EG25:FK29"/>
    <mergeCell ref="A24:FK24"/>
    <mergeCell ref="BC60:BS60"/>
    <mergeCell ref="F72:BA72"/>
    <mergeCell ref="F77:BA77"/>
    <mergeCell ref="A97:E98"/>
    <mergeCell ref="BC97:BS98"/>
    <mergeCell ref="DG22:DS23"/>
    <mergeCell ref="BC49:BS49"/>
    <mergeCell ref="A43:FK43"/>
    <mergeCell ref="CT22:DF23"/>
    <mergeCell ref="CT48:DF48"/>
    <mergeCell ref="DG109:DS110"/>
    <mergeCell ref="A107:E108"/>
    <mergeCell ref="F107:BA107"/>
    <mergeCell ref="BC107:BS108"/>
    <mergeCell ref="BT107:CF108"/>
    <mergeCell ref="CG107:CS108"/>
    <mergeCell ref="EG107:FK108"/>
    <mergeCell ref="F109:BA109"/>
    <mergeCell ref="DT109:EF110"/>
    <mergeCell ref="EG109:FK110"/>
    <mergeCell ref="DT107:EF108"/>
    <mergeCell ref="A109:E110"/>
    <mergeCell ref="BC109:BS110"/>
    <mergeCell ref="BT109:CF110"/>
    <mergeCell ref="CG109:CS110"/>
    <mergeCell ref="CT109:DF110"/>
    <mergeCell ref="BC116:BS117"/>
    <mergeCell ref="BT116:CF117"/>
    <mergeCell ref="CG116:CS117"/>
    <mergeCell ref="F116:BA116"/>
    <mergeCell ref="CT116:DF117"/>
    <mergeCell ref="F117:BA117"/>
    <mergeCell ref="CT120:DF120"/>
    <mergeCell ref="DT125:EF126"/>
    <mergeCell ref="DG116:DS117"/>
    <mergeCell ref="DT116:EF117"/>
    <mergeCell ref="EG116:FK117"/>
    <mergeCell ref="A121:E122"/>
    <mergeCell ref="F121:BA121"/>
    <mergeCell ref="BC121:BS122"/>
    <mergeCell ref="BT121:CF122"/>
    <mergeCell ref="A116:E117"/>
    <mergeCell ref="A239:FK239"/>
    <mergeCell ref="BT125:CF126"/>
    <mergeCell ref="CG125:CS126"/>
    <mergeCell ref="CT125:DF126"/>
    <mergeCell ref="DG125:DS126"/>
    <mergeCell ref="A118:E118"/>
    <mergeCell ref="BT118:CF118"/>
    <mergeCell ref="CG118:CS118"/>
    <mergeCell ref="CT118:DF118"/>
    <mergeCell ref="DG118:DS118"/>
    <mergeCell ref="EG265:FK265"/>
    <mergeCell ref="A238:FK238"/>
    <mergeCell ref="A240:FK240"/>
    <mergeCell ref="B237:FK237"/>
    <mergeCell ref="EG125:FK126"/>
    <mergeCell ref="DT121:EF122"/>
    <mergeCell ref="EG121:FK122"/>
    <mergeCell ref="F125:BA125"/>
    <mergeCell ref="A125:E126"/>
    <mergeCell ref="BC125:BS126"/>
    <mergeCell ref="DT244:EF244"/>
    <mergeCell ref="EG262:FK262"/>
    <mergeCell ref="A265:E265"/>
    <mergeCell ref="F265:BA265"/>
    <mergeCell ref="BC265:BS265"/>
    <mergeCell ref="BT265:CF265"/>
    <mergeCell ref="CG265:CS265"/>
    <mergeCell ref="CT265:DF265"/>
    <mergeCell ref="DG265:DS265"/>
    <mergeCell ref="DT265:EF265"/>
    <mergeCell ref="DG246:DS246"/>
    <mergeCell ref="A243:E244"/>
    <mergeCell ref="F243:BB244"/>
    <mergeCell ref="BC243:BS244"/>
    <mergeCell ref="BT243:EF243"/>
    <mergeCell ref="EG243:FK244"/>
    <mergeCell ref="BT244:CF244"/>
    <mergeCell ref="CG244:CS244"/>
    <mergeCell ref="CT244:DF244"/>
    <mergeCell ref="DG244:DS244"/>
    <mergeCell ref="A246:E246"/>
    <mergeCell ref="F246:BA246"/>
    <mergeCell ref="BC246:BS246"/>
    <mergeCell ref="BT246:CF246"/>
    <mergeCell ref="CG246:CS246"/>
    <mergeCell ref="CT246:DF246"/>
    <mergeCell ref="DT246:EF246"/>
    <mergeCell ref="EG246:FK246"/>
    <mergeCell ref="A247:E247"/>
    <mergeCell ref="F247:BA247"/>
    <mergeCell ref="BC247:BS247"/>
    <mergeCell ref="BT247:CF247"/>
    <mergeCell ref="CG247:CS247"/>
    <mergeCell ref="CT247:DF247"/>
    <mergeCell ref="DG247:DS247"/>
    <mergeCell ref="DT247:EF247"/>
    <mergeCell ref="EG247:FK247"/>
    <mergeCell ref="A248:E248"/>
    <mergeCell ref="F248:BA248"/>
    <mergeCell ref="BC248:BS248"/>
    <mergeCell ref="BT248:CF248"/>
    <mergeCell ref="CG248:CS248"/>
    <mergeCell ref="CT248:DF248"/>
    <mergeCell ref="DG248:DS248"/>
    <mergeCell ref="DT248:EF248"/>
    <mergeCell ref="EG248:FK248"/>
    <mergeCell ref="A249:E249"/>
    <mergeCell ref="F249:BA249"/>
    <mergeCell ref="BC249:BS249"/>
    <mergeCell ref="BT249:CF249"/>
    <mergeCell ref="CG249:CS249"/>
    <mergeCell ref="CT249:DF249"/>
    <mergeCell ref="DG249:DS249"/>
    <mergeCell ref="DT249:EF249"/>
    <mergeCell ref="EG249:FK249"/>
    <mergeCell ref="A250:E250"/>
    <mergeCell ref="F250:BA250"/>
    <mergeCell ref="BC250:BS250"/>
    <mergeCell ref="BT250:CF250"/>
    <mergeCell ref="CG250:CS250"/>
    <mergeCell ref="CT250:DF250"/>
    <mergeCell ref="DG250:DS250"/>
    <mergeCell ref="DT250:EF250"/>
    <mergeCell ref="EG250:FK250"/>
    <mergeCell ref="A251:E251"/>
    <mergeCell ref="F251:BA251"/>
    <mergeCell ref="BC251:BS251"/>
    <mergeCell ref="BT251:CF251"/>
    <mergeCell ref="CG251:CS251"/>
    <mergeCell ref="CT251:DF251"/>
    <mergeCell ref="DG251:DS251"/>
    <mergeCell ref="DT251:EF251"/>
    <mergeCell ref="EG251:FK251"/>
    <mergeCell ref="A252:E252"/>
    <mergeCell ref="F252:BA252"/>
    <mergeCell ref="BC252:BS252"/>
    <mergeCell ref="BT252:CF252"/>
    <mergeCell ref="CG252:CS252"/>
    <mergeCell ref="CT252:DF252"/>
    <mergeCell ref="DG252:DS252"/>
    <mergeCell ref="DT252:EF252"/>
    <mergeCell ref="EG252:FK252"/>
    <mergeCell ref="A241:FK241"/>
    <mergeCell ref="A242:FK242"/>
    <mergeCell ref="A245:FK245"/>
    <mergeCell ref="A254:E254"/>
    <mergeCell ref="F254:BA254"/>
    <mergeCell ref="BC254:BS254"/>
    <mergeCell ref="BT254:CF254"/>
    <mergeCell ref="CG254:CS254"/>
    <mergeCell ref="CT254:DF254"/>
    <mergeCell ref="DG254:DS254"/>
    <mergeCell ref="DT254:EF254"/>
    <mergeCell ref="EG254:FK254"/>
    <mergeCell ref="A255:E255"/>
    <mergeCell ref="F255:BA255"/>
    <mergeCell ref="BC255:BS255"/>
    <mergeCell ref="BT255:CF255"/>
    <mergeCell ref="CG255:CS255"/>
    <mergeCell ref="CT255:DF255"/>
    <mergeCell ref="DG255:DS255"/>
    <mergeCell ref="DT255:EF255"/>
    <mergeCell ref="EG255:FK255"/>
    <mergeCell ref="A256:E256"/>
    <mergeCell ref="F256:BA256"/>
    <mergeCell ref="BC256:BS256"/>
    <mergeCell ref="BT256:CF256"/>
    <mergeCell ref="CG256:CS256"/>
    <mergeCell ref="CT256:DF256"/>
    <mergeCell ref="DG256:DS256"/>
    <mergeCell ref="DT256:EF256"/>
    <mergeCell ref="EG256:FK256"/>
    <mergeCell ref="CT258:DF258"/>
    <mergeCell ref="DG258:DS258"/>
    <mergeCell ref="F257:BA257"/>
    <mergeCell ref="BC257:BS257"/>
    <mergeCell ref="BT257:CF257"/>
    <mergeCell ref="CG257:CS257"/>
    <mergeCell ref="CT257:DF257"/>
    <mergeCell ref="A257:E257"/>
    <mergeCell ref="DT258:EF258"/>
    <mergeCell ref="EG258:FK258"/>
    <mergeCell ref="DG257:DS257"/>
    <mergeCell ref="DT257:EF257"/>
    <mergeCell ref="A258:E258"/>
    <mergeCell ref="F258:BA258"/>
    <mergeCell ref="BC258:BS258"/>
    <mergeCell ref="BT258:CF258"/>
    <mergeCell ref="CG258:CS258"/>
    <mergeCell ref="A253:FK253"/>
    <mergeCell ref="A261:FK261"/>
    <mergeCell ref="A262:E262"/>
    <mergeCell ref="F262:BA262"/>
    <mergeCell ref="BC262:BS262"/>
    <mergeCell ref="BT262:CF262"/>
    <mergeCell ref="CG262:CS262"/>
    <mergeCell ref="CT262:DF262"/>
    <mergeCell ref="DG262:DS262"/>
    <mergeCell ref="DT262:EF262"/>
    <mergeCell ref="A266:E266"/>
    <mergeCell ref="F266:BA266"/>
    <mergeCell ref="BC266:BS266"/>
    <mergeCell ref="BT266:CF266"/>
    <mergeCell ref="CG266:CS266"/>
    <mergeCell ref="CT266:DF266"/>
    <mergeCell ref="DG266:DS266"/>
    <mergeCell ref="DT266:EF266"/>
    <mergeCell ref="EG266:FK266"/>
    <mergeCell ref="A267:E267"/>
    <mergeCell ref="F267:BA267"/>
    <mergeCell ref="BC267:BS267"/>
    <mergeCell ref="BT267:CF267"/>
    <mergeCell ref="CG267:CS267"/>
    <mergeCell ref="CT267:DF267"/>
    <mergeCell ref="DG267:DS267"/>
    <mergeCell ref="DT267:EF267"/>
    <mergeCell ref="EG267:FK267"/>
    <mergeCell ref="A268:E268"/>
    <mergeCell ref="F268:BA268"/>
    <mergeCell ref="BC268:BS268"/>
    <mergeCell ref="BT268:CF268"/>
    <mergeCell ref="CG268:CS268"/>
    <mergeCell ref="CT268:DF268"/>
    <mergeCell ref="DG268:DS268"/>
    <mergeCell ref="DT268:EF268"/>
    <mergeCell ref="EG268:FK268"/>
    <mergeCell ref="A269:E269"/>
    <mergeCell ref="F269:BA269"/>
    <mergeCell ref="BC269:BS269"/>
    <mergeCell ref="BT269:CF269"/>
    <mergeCell ref="CG269:CS269"/>
    <mergeCell ref="CT269:DF269"/>
    <mergeCell ref="DG269:DS269"/>
    <mergeCell ref="DT269:EF269"/>
    <mergeCell ref="EG269:FK269"/>
    <mergeCell ref="DG270:DS270"/>
    <mergeCell ref="DT270:EF270"/>
    <mergeCell ref="EG270:FK270"/>
    <mergeCell ref="A270:E270"/>
    <mergeCell ref="F270:BA270"/>
    <mergeCell ref="BC270:BS270"/>
    <mergeCell ref="BT270:CF270"/>
    <mergeCell ref="CG270:CS270"/>
    <mergeCell ref="CT270:DF270"/>
    <mergeCell ref="EG257:FK257"/>
    <mergeCell ref="CT264:DF264"/>
    <mergeCell ref="DG264:DS264"/>
    <mergeCell ref="A263:E263"/>
    <mergeCell ref="F263:BA263"/>
    <mergeCell ref="BC263:BS263"/>
    <mergeCell ref="BT263:CF263"/>
    <mergeCell ref="CG263:CS263"/>
    <mergeCell ref="CT263:DF263"/>
    <mergeCell ref="DT264:EF264"/>
    <mergeCell ref="EG264:FK264"/>
    <mergeCell ref="DG263:DS263"/>
    <mergeCell ref="DT263:EF263"/>
    <mergeCell ref="EG263:FK263"/>
    <mergeCell ref="A264:E264"/>
    <mergeCell ref="F264:BA264"/>
    <mergeCell ref="BC264:BS264"/>
    <mergeCell ref="BT264:CF264"/>
    <mergeCell ref="CG264:CS26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5" manualBreakCount="15">
    <brk id="17" max="166" man="1"/>
    <brk id="33" max="166" man="1"/>
    <brk id="45" max="166" man="1"/>
    <brk id="62" max="166" man="1"/>
    <brk id="80" max="255" man="1"/>
    <brk id="96" max="166" man="1"/>
    <brk id="111" max="166" man="1"/>
    <brk id="126" max="166" man="1"/>
    <brk id="141" max="166" man="1"/>
    <brk id="151" max="166" man="1"/>
    <brk id="168" max="166" man="1"/>
    <brk id="181" max="166" man="1"/>
    <brk id="194" max="166" man="1"/>
    <brk id="215" max="166" man="1"/>
    <brk id="260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A13" sqref="A13:FK13"/>
    </sheetView>
  </sheetViews>
  <sheetFormatPr defaultColWidth="0.875" defaultRowHeight="12.75"/>
  <cols>
    <col min="1" max="16384" width="0.875" style="7" customWidth="1"/>
  </cols>
  <sheetData>
    <row r="1" spans="81:87" ht="18.75" customHeight="1">
      <c r="CC1" s="195" t="s">
        <v>210</v>
      </c>
      <c r="CD1" s="195"/>
      <c r="CE1" s="195"/>
      <c r="CF1" s="195"/>
      <c r="CG1" s="195"/>
      <c r="CH1" s="195"/>
      <c r="CI1" s="195"/>
    </row>
    <row r="2" spans="4:164" ht="15.75">
      <c r="D2" s="196" t="s">
        <v>211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</row>
    <row r="3" spans="4:164" ht="15.7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</row>
    <row r="4" spans="1:1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="8" customFormat="1" ht="12">
      <c r="D5" s="8" t="s">
        <v>212</v>
      </c>
    </row>
    <row r="6" s="8" customFormat="1" ht="21.75" customHeight="1">
      <c r="F6" s="8" t="s">
        <v>213</v>
      </c>
    </row>
    <row r="7" spans="1:167" s="8" customFormat="1" ht="24" customHeight="1">
      <c r="A7" s="191" t="s">
        <v>219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</row>
    <row r="8" s="8" customFormat="1" ht="12">
      <c r="F8" s="8" t="s">
        <v>214</v>
      </c>
    </row>
    <row r="9" s="8" customFormat="1" ht="12">
      <c r="F9" s="8" t="s">
        <v>215</v>
      </c>
    </row>
    <row r="10" s="8" customFormat="1" ht="12">
      <c r="F10" s="8" t="s">
        <v>216</v>
      </c>
    </row>
    <row r="11" s="8" customFormat="1" ht="12">
      <c r="F11" s="8" t="s">
        <v>217</v>
      </c>
    </row>
    <row r="12" s="8" customFormat="1" ht="12">
      <c r="F12" s="8" t="s">
        <v>218</v>
      </c>
    </row>
    <row r="13" spans="1:167" s="8" customFormat="1" ht="24" customHeight="1">
      <c r="A13" s="191" t="s">
        <v>220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</row>
    <row r="14" spans="1:167" ht="34.5" customHeight="1">
      <c r="A14" s="191" t="s">
        <v>221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</row>
    <row r="15" spans="1:167" ht="23.25" customHeight="1">
      <c r="A15" s="193" t="s">
        <v>222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</row>
    <row r="16" spans="1:167" ht="24" customHeight="1">
      <c r="A16" s="191" t="s">
        <v>223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</row>
    <row r="17" spans="1:167" ht="72" customHeight="1">
      <c r="A17" s="191" t="s">
        <v>237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</row>
    <row r="18" ht="3" customHeight="1"/>
  </sheetData>
  <sheetProtection/>
  <mergeCells count="8">
    <mergeCell ref="A14:FK14"/>
    <mergeCell ref="A15:FK15"/>
    <mergeCell ref="A16:FK16"/>
    <mergeCell ref="A17:FK17"/>
    <mergeCell ref="A13:FK13"/>
    <mergeCell ref="CC1:CI1"/>
    <mergeCell ref="D2:FH2"/>
    <mergeCell ref="A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77</cp:lastModifiedBy>
  <cp:lastPrinted>2009-04-30T05:34:14Z</cp:lastPrinted>
  <dcterms:created xsi:type="dcterms:W3CDTF">2008-01-14T12:35:09Z</dcterms:created>
  <dcterms:modified xsi:type="dcterms:W3CDTF">2009-04-30T05:38:21Z</dcterms:modified>
  <cp:category/>
  <cp:version/>
  <cp:contentType/>
  <cp:contentStatus/>
</cp:coreProperties>
</file>