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ГНОЗЫ\ПРОГНОЗЫ СРЕДНЕСРОЧНЫЕ\2019-2021\в Думу и Коллегию\"/>
    </mc:Choice>
  </mc:AlternateContent>
  <bookViews>
    <workbookView xWindow="0" yWindow="0" windowWidth="24000" windowHeight="9435"/>
  </bookViews>
  <sheets>
    <sheet name="Все" sheetId="12" r:id="rId1"/>
  </sheets>
  <definedNames>
    <definedName name="_xlnm.Print_Titles" localSheetId="0">Все!$6:$8</definedName>
    <definedName name="_xlnm.Print_Area" localSheetId="0">Все!$A$1:$P$158</definedName>
  </definedNames>
  <calcPr calcId="152511" fullPrecision="0"/>
</workbook>
</file>

<file path=xl/calcChain.xml><?xml version="1.0" encoding="utf-8"?>
<calcChain xmlns="http://schemas.openxmlformats.org/spreadsheetml/2006/main">
  <c r="P12" i="12" l="1"/>
  <c r="P13" i="12"/>
  <c r="P14" i="12"/>
  <c r="P15" i="12"/>
  <c r="P11" i="12"/>
  <c r="P136" i="12"/>
  <c r="O136" i="12"/>
  <c r="N136" i="12"/>
  <c r="O135" i="12"/>
  <c r="P135" i="12"/>
  <c r="N135" i="12"/>
  <c r="P134" i="12"/>
  <c r="O134" i="12"/>
  <c r="N134" i="12"/>
  <c r="P133" i="12"/>
  <c r="O133" i="12"/>
  <c r="N133" i="12"/>
  <c r="P131" i="12"/>
  <c r="O131" i="12"/>
  <c r="N131" i="12"/>
  <c r="P130" i="12"/>
  <c r="O130" i="12"/>
  <c r="N130" i="12"/>
  <c r="P129" i="12"/>
  <c r="O129" i="12"/>
  <c r="N129" i="12"/>
  <c r="N96" i="12"/>
  <c r="O96" i="12"/>
  <c r="P96" i="12"/>
  <c r="P95" i="12"/>
  <c r="O95" i="12"/>
  <c r="N95" i="12"/>
  <c r="P94" i="12"/>
  <c r="O94" i="12"/>
  <c r="N94" i="12"/>
  <c r="P93" i="12"/>
  <c r="O93" i="12"/>
  <c r="N93" i="12"/>
  <c r="P91" i="12"/>
  <c r="O91" i="12"/>
  <c r="N91" i="12"/>
  <c r="P90" i="12"/>
  <c r="O90" i="12"/>
  <c r="N90" i="12"/>
  <c r="O14" i="12" l="1"/>
  <c r="N14" i="12"/>
  <c r="P83" i="12" l="1"/>
  <c r="O83" i="12"/>
  <c r="N83" i="12"/>
  <c r="P80" i="12"/>
  <c r="O80" i="12"/>
  <c r="N80" i="12"/>
  <c r="P82" i="12" l="1"/>
  <c r="O82" i="12"/>
  <c r="N82" i="12"/>
  <c r="P71" i="12" l="1"/>
  <c r="O71" i="12"/>
  <c r="N71" i="12"/>
  <c r="P68" i="12"/>
  <c r="O68" i="12"/>
  <c r="N68" i="12"/>
  <c r="P62" i="12"/>
  <c r="O62" i="12"/>
  <c r="N62" i="12"/>
  <c r="P59" i="12"/>
  <c r="O59" i="12"/>
  <c r="N59" i="12"/>
  <c r="P56" i="12"/>
  <c r="O56" i="12"/>
  <c r="N56" i="12"/>
  <c r="P53" i="12"/>
  <c r="O53" i="12"/>
  <c r="N53" i="12"/>
  <c r="P50" i="12"/>
  <c r="O50" i="12"/>
  <c r="N50" i="12"/>
  <c r="P47" i="12"/>
  <c r="O47" i="12"/>
  <c r="N47" i="12"/>
  <c r="P44" i="12"/>
  <c r="O44" i="12"/>
  <c r="N44" i="12"/>
  <c r="P41" i="12"/>
  <c r="O41" i="12"/>
  <c r="N41" i="12"/>
  <c r="P38" i="12"/>
  <c r="O38" i="12"/>
  <c r="N38" i="12"/>
  <c r="P35" i="12"/>
  <c r="O35" i="12"/>
  <c r="N35" i="12"/>
  <c r="P32" i="12"/>
  <c r="O32" i="12"/>
  <c r="N32" i="12"/>
  <c r="P29" i="12"/>
  <c r="O29" i="12"/>
  <c r="N29" i="12"/>
  <c r="P26" i="12"/>
  <c r="O26" i="12"/>
  <c r="N26" i="12"/>
  <c r="P70" i="12"/>
  <c r="O70" i="12"/>
  <c r="N70" i="12"/>
  <c r="P67" i="12"/>
  <c r="O67" i="12"/>
  <c r="N67" i="12"/>
  <c r="P64" i="12"/>
  <c r="O64" i="12"/>
  <c r="N64" i="12"/>
  <c r="P61" i="12"/>
  <c r="O61" i="12"/>
  <c r="N61" i="12"/>
  <c r="P58" i="12"/>
  <c r="O58" i="12"/>
  <c r="N58" i="12"/>
  <c r="P55" i="12"/>
  <c r="O55" i="12"/>
  <c r="N55" i="12"/>
  <c r="P52" i="12"/>
  <c r="O52" i="12"/>
  <c r="N52" i="12"/>
  <c r="P49" i="12"/>
  <c r="O49" i="12"/>
  <c r="N49" i="12"/>
  <c r="P46" i="12"/>
  <c r="O46" i="12"/>
  <c r="N46" i="12"/>
  <c r="P43" i="12"/>
  <c r="O43" i="12"/>
  <c r="N43" i="12"/>
  <c r="P40" i="12"/>
  <c r="O40" i="12"/>
  <c r="N40" i="12"/>
  <c r="P37" i="12"/>
  <c r="O37" i="12"/>
  <c r="N37" i="12"/>
  <c r="P34" i="12"/>
  <c r="O34" i="12"/>
  <c r="N34" i="12"/>
  <c r="P31" i="12"/>
  <c r="O31" i="12"/>
  <c r="N31" i="12"/>
  <c r="P28" i="12"/>
  <c r="O28" i="12"/>
  <c r="N28" i="12"/>
  <c r="P25" i="12"/>
  <c r="O25" i="12"/>
  <c r="N25" i="12"/>
  <c r="P22" i="12" l="1"/>
  <c r="O22" i="12"/>
  <c r="N22" i="12"/>
  <c r="P21" i="12"/>
  <c r="O21" i="12"/>
  <c r="N21" i="12"/>
  <c r="N139" i="12" l="1"/>
  <c r="O139" i="12"/>
  <c r="P139" i="12"/>
  <c r="N140" i="12"/>
  <c r="O140" i="12"/>
  <c r="P140" i="12"/>
  <c r="N141" i="12"/>
  <c r="O141" i="12"/>
  <c r="P141" i="12"/>
  <c r="N143" i="12"/>
  <c r="O143" i="12"/>
  <c r="P143" i="12"/>
  <c r="O15" i="12"/>
  <c r="N15" i="12"/>
  <c r="O13" i="12"/>
  <c r="N13" i="12"/>
  <c r="O12" i="12"/>
  <c r="N12" i="12"/>
  <c r="O11" i="12"/>
  <c r="N11" i="12"/>
  <c r="P147" i="12"/>
  <c r="O147" i="12"/>
  <c r="P88" i="12"/>
  <c r="O88" i="12"/>
  <c r="N88" i="12"/>
  <c r="N147" i="12"/>
  <c r="P111" i="12"/>
  <c r="O111" i="12"/>
  <c r="N111" i="12"/>
  <c r="P110" i="12"/>
  <c r="O110" i="12"/>
  <c r="N110" i="12"/>
  <c r="P109" i="12"/>
  <c r="O109" i="12"/>
  <c r="N109" i="12"/>
  <c r="P108" i="12"/>
  <c r="O108" i="12"/>
  <c r="N108" i="12"/>
  <c r="P107" i="12"/>
  <c r="O107" i="12"/>
  <c r="N107" i="12"/>
  <c r="P106" i="12"/>
  <c r="O106" i="12"/>
  <c r="N106" i="12"/>
  <c r="P105" i="12"/>
  <c r="O105" i="12"/>
  <c r="N105" i="12"/>
  <c r="P104" i="12"/>
  <c r="O104" i="12"/>
  <c r="N104" i="12"/>
  <c r="P103" i="12"/>
  <c r="O103" i="12"/>
  <c r="N103" i="12"/>
  <c r="P102" i="12"/>
  <c r="O102" i="12"/>
  <c r="N102" i="12"/>
  <c r="P101" i="12"/>
  <c r="O101" i="12"/>
  <c r="N101" i="12"/>
  <c r="P100" i="12"/>
  <c r="O100" i="12"/>
  <c r="N100" i="12"/>
  <c r="P99" i="12"/>
  <c r="O99" i="12"/>
  <c r="N99" i="12"/>
  <c r="P98" i="12"/>
  <c r="O98" i="12"/>
  <c r="N98" i="12"/>
  <c r="P87" i="12"/>
  <c r="O87" i="12"/>
  <c r="N87" i="12"/>
  <c r="P85" i="12"/>
  <c r="O85" i="12"/>
  <c r="N85" i="12"/>
  <c r="P81" i="12"/>
  <c r="O81" i="12"/>
  <c r="N81" i="12"/>
  <c r="P78" i="12"/>
  <c r="O78" i="12"/>
  <c r="N78" i="12"/>
  <c r="P77" i="12"/>
  <c r="O77" i="12"/>
  <c r="N77" i="12"/>
  <c r="P76" i="12"/>
  <c r="O76" i="12"/>
  <c r="P75" i="12"/>
  <c r="O75" i="12"/>
  <c r="N75" i="12"/>
  <c r="P74" i="12"/>
  <c r="O74" i="12"/>
  <c r="N74" i="12"/>
  <c r="O17" i="12"/>
  <c r="P122" i="12" l="1"/>
  <c r="O122" i="12"/>
  <c r="N122" i="12"/>
  <c r="P18" i="12" l="1"/>
  <c r="O18" i="12"/>
  <c r="N18" i="12"/>
  <c r="P17" i="12"/>
  <c r="P119" i="12"/>
  <c r="O119" i="12"/>
  <c r="N119" i="12"/>
  <c r="P118" i="12"/>
  <c r="O118" i="12"/>
  <c r="N118" i="12"/>
  <c r="P117" i="12"/>
  <c r="O117" i="12"/>
  <c r="N117" i="12"/>
  <c r="P116" i="12"/>
  <c r="O116" i="12"/>
  <c r="N116" i="12"/>
  <c r="P114" i="12"/>
  <c r="O114" i="12"/>
  <c r="N114" i="12"/>
  <c r="P113" i="12"/>
  <c r="O113" i="12"/>
  <c r="N113" i="12"/>
  <c r="P121" i="12"/>
  <c r="O121" i="12"/>
  <c r="N121" i="12"/>
  <c r="P125" i="12"/>
  <c r="O125" i="12"/>
  <c r="N125" i="12"/>
  <c r="P124" i="12"/>
  <c r="O124" i="12"/>
  <c r="N124" i="12"/>
  <c r="P127" i="12"/>
  <c r="O127" i="12"/>
  <c r="N127" i="12"/>
  <c r="P144" i="12"/>
  <c r="O144" i="12"/>
  <c r="N144" i="12"/>
  <c r="P146" i="12"/>
  <c r="O146" i="12"/>
  <c r="N146" i="12"/>
  <c r="P150" i="12"/>
  <c r="O150" i="12"/>
  <c r="N150" i="12"/>
  <c r="P149" i="12"/>
  <c r="O149" i="12"/>
  <c r="N149" i="12"/>
  <c r="N17" i="12"/>
  <c r="N76" i="12" l="1"/>
</calcChain>
</file>

<file path=xl/sharedStrings.xml><?xml version="1.0" encoding="utf-8"?>
<sst xmlns="http://schemas.openxmlformats.org/spreadsheetml/2006/main" count="300" uniqueCount="155">
  <si>
    <t>ПРОГНОЗ</t>
  </si>
  <si>
    <t>декабрь к декабрю</t>
  </si>
  <si>
    <t>%</t>
  </si>
  <si>
    <t>в % к предыдущему году</t>
  </si>
  <si>
    <t>тыс.тонн</t>
  </si>
  <si>
    <t>Амортизационные отчисления</t>
  </si>
  <si>
    <t xml:space="preserve"> - налоги на совокупный доход</t>
  </si>
  <si>
    <t xml:space="preserve"> - налоги на имущество </t>
  </si>
  <si>
    <t>тыс.человек</t>
  </si>
  <si>
    <t>Заработная плата</t>
  </si>
  <si>
    <t>Оборот розничной торговли</t>
  </si>
  <si>
    <t>млн. пассажиро-километров</t>
  </si>
  <si>
    <t>млн. тонно-километров</t>
  </si>
  <si>
    <t>Связь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</si>
  <si>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</si>
  <si>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</si>
  <si>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</si>
  <si>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</si>
  <si>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</si>
  <si>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</si>
  <si>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</si>
  <si>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</si>
  <si>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</si>
  <si>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</si>
  <si>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</si>
  <si>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 xml:space="preserve">  объем отгруженных товаров </t>
  </si>
  <si>
    <t xml:space="preserve">   индекс производства</t>
  </si>
  <si>
    <t xml:space="preserve">тыс.кв.м общей площади 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</si>
  <si>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</si>
  <si>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</si>
  <si>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</si>
  <si>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>Налоговые доходы, в том числе:</t>
  </si>
  <si>
    <t xml:space="preserve">в том числе по видам экономической деятельности: </t>
  </si>
  <si>
    <t>среднегодовой</t>
  </si>
  <si>
    <t>Трудовые ресурсы</t>
  </si>
  <si>
    <t>рублей</t>
  </si>
  <si>
    <t>-средств федерального бюджета</t>
  </si>
  <si>
    <t>-средств бюджета городского округа</t>
  </si>
  <si>
    <t>Показатели</t>
  </si>
  <si>
    <t>Инвестиции в основной капитал</t>
  </si>
  <si>
    <t>-средств областного бюджета</t>
  </si>
  <si>
    <t>Демография и занятость населения</t>
  </si>
  <si>
    <t>Естественный прирост (убыль)</t>
  </si>
  <si>
    <t>Индекс потребительских цен:</t>
  </si>
  <si>
    <t>Индекс-дефлятор инвестиций</t>
  </si>
  <si>
    <t xml:space="preserve">-собственных средств </t>
  </si>
  <si>
    <t>-привлеченных средств</t>
  </si>
  <si>
    <t>Прогноз на среднесрочный период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</si>
  <si>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</si>
  <si>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C,D,Е)</t>
  </si>
  <si>
    <t>Индекс производства по видам экономической деятельности (разделы C,D,E)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</si>
  <si>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</si>
  <si>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</si>
  <si>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</si>
  <si>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20 Производство химических веществ и химических продуктов: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</si>
  <si>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</si>
  <si>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</si>
  <si>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 xml:space="preserve"> 24 Производство металлургическое:</t>
  </si>
  <si>
    <t xml:space="preserve"> 25 Производство готовых металлических изделий, кроме машин и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</si>
  <si>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</si>
  <si>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</si>
  <si>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</si>
  <si>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</si>
  <si>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</si>
  <si>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Раздел C Обрабатывающие производства:</t>
  </si>
  <si>
    <t>Количество субъектов малого и среднего предпринимательства</t>
  </si>
  <si>
    <t>Малое и среднее предпринимательство</t>
  </si>
  <si>
    <t>Примечание:</t>
  </si>
  <si>
    <t xml:space="preserve">Пассажирооборот  транспорта общего пользования </t>
  </si>
  <si>
    <t>Приложение к Порядку разработки прогноза социально-экономического развития городского округа Тольятти на очередной финансовый год и плановый период, утвержденному Постановлением мэрии городского округа Тольятти от 24.08.2015 №2742-п/1</t>
  </si>
  <si>
    <t>Показатели инфляции *</t>
  </si>
  <si>
    <t>Производство важнейших видов продукции в натуральном выражении***</t>
  </si>
  <si>
    <t>Доля населения, систематически занимающихся физической культурой и спортом, в общей численности населения в возрасте 3-79 лет</t>
  </si>
  <si>
    <t>Уровень фактической обеспеченности населения объектами спорта от нормативной потребности</t>
  </si>
  <si>
    <t>Индекс-дефлятор оборота розничной торговли</t>
  </si>
  <si>
    <t>Промышленное производство ("Обрабатывающие производства"; "Обеспечение электрической энергией, газом и паром; кондиционирование воздуха"; "Водоснабжение; водоотведение, организация сбора и утилизации отходов, деятельность по ликвидации загрязнений")</t>
  </si>
  <si>
    <t>Численность детей, состоящих на учете для определения в дошкольные образовательные учреждения</t>
  </si>
  <si>
    <t>мест на 1000 детей в возрасте 3-6 лет</t>
  </si>
  <si>
    <t>Доля обучающихся в дневных муниципальных общеобразовательных учреждениях, занимающихся в первую смену</t>
  </si>
  <si>
    <t>посещений на 1000 чел. населения</t>
  </si>
  <si>
    <t>Объем услуг связи</t>
  </si>
  <si>
    <t xml:space="preserve"> - налоги на прибыль, доходы</t>
  </si>
  <si>
    <t>Из них: налоговые доходы местного бюджета</t>
  </si>
  <si>
    <t>Страховые взносы во внебюджетные фонды</t>
  </si>
  <si>
    <t>Расходы за счёт средств, остающихся в распоряжении организаций</t>
  </si>
  <si>
    <t>Расходы внебюджетных фондов</t>
  </si>
  <si>
    <t xml:space="preserve">Транспорт </t>
  </si>
  <si>
    <t>Индекс физического объема инвестиций в основной капитал</t>
  </si>
  <si>
    <t>Индекс физического объема оборота розничной торговли</t>
  </si>
  <si>
    <t xml:space="preserve">в % к предыдущему году </t>
  </si>
  <si>
    <t xml:space="preserve">млн.рублей </t>
  </si>
  <si>
    <t>млн.рублей</t>
  </si>
  <si>
    <t>тыс.единиц</t>
  </si>
  <si>
    <t xml:space="preserve">Количество посещений социокультурных мероприятий </t>
  </si>
  <si>
    <t>Индекс-дефлятор промышленности                                                          (разделы C,D,E)</t>
  </si>
  <si>
    <t>Единица измерения</t>
  </si>
  <si>
    <t>Уровень официальной безработицы относительно населения в трудоспособном возрасте (среднегодовой)</t>
  </si>
  <si>
    <t xml:space="preserve">Среднегодовая численность занятых в экономике </t>
  </si>
  <si>
    <t>Грузооборот транспорта  (без трубопроводного )</t>
  </si>
  <si>
    <t xml:space="preserve">Среднегодовая численность постоянного населения </t>
  </si>
  <si>
    <t xml:space="preserve">Ввод в действие жилых домов (квартир) за счет всех источников финансирования </t>
  </si>
  <si>
    <t xml:space="preserve">Среднегодовая численность безработных, зарегистрированных в службе занятости населения </t>
  </si>
  <si>
    <t>Руководитель департамента экономического развития                                                                                                                                                                                                         Ф.И.О.</t>
  </si>
  <si>
    <t>Прибыль прибыльных организаций до налогообложения</t>
  </si>
  <si>
    <t xml:space="preserve"> - налоги на товары (работы, услуги) </t>
  </si>
  <si>
    <t>Неналоговые доходы местного бюджета</t>
  </si>
  <si>
    <t>Расходы за счёт средств местного бюджета (без средств вышестоящих бюджетов)</t>
  </si>
  <si>
    <t>в т.ч. в возрасте 3-6 лет</t>
  </si>
  <si>
    <t>Численность детей в возрасте 1-6 лет</t>
  </si>
  <si>
    <t>Численность детей в возрасте 7-17 лет</t>
  </si>
  <si>
    <t xml:space="preserve"> - налоги, сборы за пользование природными ресурсами и прочие налоговые доходы</t>
  </si>
  <si>
    <t xml:space="preserve">Финансы </t>
  </si>
  <si>
    <t xml:space="preserve">Потребительский рынок товаров </t>
  </si>
  <si>
    <t xml:space="preserve"> 27 Производство электрического оборудования:</t>
  </si>
  <si>
    <t>32 Производство прочих готовых изделий:</t>
  </si>
  <si>
    <t>Производство продукции производственно-технического назначения:</t>
  </si>
  <si>
    <t>Аммиак</t>
  </si>
  <si>
    <t>тыс. тонн.</t>
  </si>
  <si>
    <t>Пластмассы в первичных формах</t>
  </si>
  <si>
    <t>Автомобили легковые</t>
  </si>
  <si>
    <t>Электроэнергия</t>
  </si>
  <si>
    <t>гигаватт-час</t>
  </si>
  <si>
    <t>тыс. гигакалорий</t>
  </si>
  <si>
    <t>Производство пищевых продуктов:</t>
  </si>
  <si>
    <t>Полуфабрикаты мясные</t>
  </si>
  <si>
    <t>Хлеб и хлебобулочные изделия</t>
  </si>
  <si>
    <t>** по основным видам промышленной деятельности в городском округе Тольятти, сведения по которым предоставляет отдел государственной статистики в г. Тольятти;</t>
  </si>
  <si>
    <t>***  по основным видам продукции, производимым на территории городского округа Тольятти, сведения по которым предоставляет отдел государственной статистики в г. Тольятти;</t>
  </si>
  <si>
    <t xml:space="preserve">* по Самарской области согласно сценарным условиям социально-экономического развития Самарской области на 2019 год и плановый период 2020 и 2021 годов; </t>
  </si>
  <si>
    <t>СОЦИАЛЬНО-ЭКОНОМИЧЕСКОГО РАЗВИТИЯ ГОРОДСКОГО ОКРУГА ТОЛЬЯТТИ НА 2019 ГОД И  ПЛАНОВЫЙ ПЕРИОД 2020 И 2021 ГОДОВ</t>
  </si>
  <si>
    <t>из них**:</t>
  </si>
  <si>
    <r>
      <t>Прочие виды экономической деятельности раздела С</t>
    </r>
    <r>
      <rPr>
        <b/>
        <i/>
        <vertAlign val="superscript"/>
        <sz val="10"/>
        <rFont val="Times New Roman"/>
        <family val="1"/>
        <charset val="204"/>
      </rPr>
      <t>1</t>
    </r>
  </si>
  <si>
    <t>-</t>
  </si>
  <si>
    <t>2017 год</t>
  </si>
  <si>
    <t>2018 год</t>
  </si>
  <si>
    <t>2019 год</t>
  </si>
  <si>
    <t>2020 год</t>
  </si>
  <si>
    <t>2021 год</t>
  </si>
  <si>
    <t>2021 год прогноза к 2018 году, %</t>
  </si>
  <si>
    <t>1 вариант (консервативный)</t>
  </si>
  <si>
    <t>2 вариант (базовый)</t>
  </si>
  <si>
    <t>3 вариант (целевой)</t>
  </si>
  <si>
    <t>Охват дополнительным образованием детей в возрасте 5-18 лет*****</t>
  </si>
  <si>
    <t>Изделия колбасные, в том числе для детского питания</t>
  </si>
  <si>
    <t>Кондитерские изделия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</si>
  <si>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инвестиции организаций г. Тольятти, не относящихся к субъектам малого предпринимательства, с учетом инвестиций резидентов ТОСЭР.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</si>
  <si>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-сумма видов деятельности, представленная одним и (или) двумя предприятиями, информация по которым отделом статистики в г.Тольятти не предоставлена в текущем году в целях конфидициальности. В 2018-2021 годах это: 14 Производство одежды, 16 Обработка древесины и производство изделий из дерева и пробки, кроме мебели, производство изделий из соломки и материалов для плетения, 18 Деятельность полиграфическая и копирование носителей информации, 26 Производство компьютеров, электронных и оптических изделий 30 Производство прочих транспортных средств и оборудования;</t>
    </r>
  </si>
  <si>
    <t>**** по отраслям "Образование", "Культура", "Физкультура и спорт".</t>
  </si>
  <si>
    <r>
      <t>Объем инвестиций в основной капитал организаций за счет всех источников финансирования</t>
    </r>
    <r>
      <rPr>
        <vertAlign val="superscript"/>
        <sz val="10"/>
        <rFont val="Times New Roman"/>
        <family val="1"/>
        <charset val="204"/>
      </rPr>
      <t>2</t>
    </r>
  </si>
  <si>
    <t>Пар и горячая вода</t>
  </si>
  <si>
    <t>тыс.штук</t>
  </si>
  <si>
    <t>Реальная среднемесячная начисленная заработная плата работников организаций, не относящихся к субъектам малого предпринимательства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</si>
  <si>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</si>
  <si>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Приложение к Постановлению администрации городского округа Тольятти от 17.09.2018 №2729-п/1</t>
  </si>
  <si>
    <t>Инвестиции в основной капитал финансируемые за счет: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</si>
</sst>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i/>
      <sz val="10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vertAlign val="superscript"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 indent="2"/>
    </xf>
    <xf numFmtId="3" fontId="2" fillId="0" borderId="1" xfId="0" applyNumberFormat="1" applyFont="1" applyFill="1" applyBorder="1" applyAlignment="1" applyProtection="1">
      <alignment horizontal="left" vertical="center" wrapText="1" indent="1"/>
    </xf>
    <xf numFmtId="165" fontId="2" fillId="0" borderId="1" xfId="0" applyNumberFormat="1" applyFont="1" applyFill="1" applyBorder="1" applyAlignment="1" applyProtection="1">
      <alignment horizontal="left" vertical="center" wrapText="1" indent="1"/>
    </xf>
    <xf numFmtId="165" fontId="5" fillId="0" borderId="1" xfId="0" applyNumberFormat="1" applyFont="1" applyFill="1" applyBorder="1" applyAlignment="1" applyProtection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 indent="1"/>
    </xf>
    <xf numFmtId="49" fontId="2" fillId="3" borderId="1" xfId="0" applyNumberFormat="1" applyFont="1" applyFill="1" applyBorder="1" applyAlignment="1" applyProtection="1">
      <alignment horizontal="left" vertical="center" wrapText="1" indent="2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</xf>
    <xf numFmtId="165" fontId="2" fillId="5" borderId="0" xfId="0" applyNumberFormat="1" applyFont="1" applyFill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1" xfId="0" applyNumberFormat="1" applyFont="1" applyFill="1" applyBorder="1" applyAlignment="1" applyProtection="1">
      <alignment horizontal="left" vertical="center" wrapText="1" indent="2"/>
    </xf>
    <xf numFmtId="165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abSelected="1" view="pageBreakPreview" zoomScaleNormal="100" zoomScaleSheetLayoutView="100" zoomScalePageLayoutView="89" workbookViewId="0">
      <pane ySplit="8" topLeftCell="A87" activePane="bottomLeft" state="frozen"/>
      <selection pane="bottomLeft" activeCell="M88" sqref="M88"/>
    </sheetView>
  </sheetViews>
  <sheetFormatPr defaultColWidth="9.140625" defaultRowHeight="12.75" x14ac:dyDescent="0.2"/>
  <cols>
    <col min="1" max="1" width="39.42578125" style="47" customWidth="1"/>
    <col min="2" max="2" width="13.140625" style="54" customWidth="1"/>
    <col min="3" max="3" width="10.85546875" style="47" customWidth="1"/>
    <col min="4" max="4" width="12.140625" style="47" customWidth="1"/>
    <col min="5" max="6" width="10.5703125" style="47" customWidth="1"/>
    <col min="7" max="7" width="11.140625" style="47" customWidth="1"/>
    <col min="8" max="10" width="10" style="47" customWidth="1"/>
    <col min="11" max="12" width="11" style="47" customWidth="1"/>
    <col min="13" max="13" width="11.28515625" style="47" customWidth="1"/>
    <col min="14" max="15" width="10.28515625" style="47" customWidth="1"/>
    <col min="16" max="16" width="10.42578125" style="47" customWidth="1"/>
    <col min="17" max="16384" width="9.140625" style="47"/>
  </cols>
  <sheetData>
    <row r="1" spans="1:16" s="6" customFormat="1" ht="30" customHeight="1" x14ac:dyDescent="0.2">
      <c r="B1" s="50"/>
      <c r="J1" s="82" t="s">
        <v>153</v>
      </c>
      <c r="K1" s="83"/>
      <c r="L1" s="83"/>
      <c r="M1" s="83"/>
      <c r="N1" s="83"/>
      <c r="O1" s="83"/>
      <c r="P1" s="83"/>
    </row>
    <row r="2" spans="1:16" s="55" customFormat="1" ht="54.95" customHeight="1" x14ac:dyDescent="0.2">
      <c r="A2" s="15"/>
      <c r="B2" s="51"/>
      <c r="C2" s="51"/>
      <c r="D2" s="51"/>
      <c r="E2" s="51"/>
      <c r="F2" s="51"/>
      <c r="G2" s="51"/>
      <c r="H2" s="51"/>
      <c r="I2" s="51"/>
      <c r="J2" s="92" t="s">
        <v>69</v>
      </c>
      <c r="K2" s="93"/>
      <c r="L2" s="93"/>
      <c r="M2" s="93"/>
      <c r="N2" s="93"/>
      <c r="O2" s="93"/>
      <c r="P2" s="93"/>
    </row>
    <row r="3" spans="1:16" ht="20.100000000000001" customHeight="1" x14ac:dyDescent="0.2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9"/>
      <c r="P3" s="89"/>
    </row>
    <row r="4" spans="1:16" ht="20.100000000000001" customHeight="1" x14ac:dyDescent="0.2">
      <c r="A4" s="90" t="s">
        <v>129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</row>
    <row r="5" spans="1:16" ht="20.100000000000001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49"/>
      <c r="P5" s="49"/>
    </row>
    <row r="6" spans="1:16" s="1" customFormat="1" ht="17.25" customHeight="1" x14ac:dyDescent="0.2">
      <c r="A6" s="84" t="s">
        <v>38</v>
      </c>
      <c r="B6" s="84" t="s">
        <v>95</v>
      </c>
      <c r="C6" s="84" t="s">
        <v>133</v>
      </c>
      <c r="D6" s="84" t="s">
        <v>134</v>
      </c>
      <c r="E6" s="84" t="s">
        <v>47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s="1" customFormat="1" ht="27" customHeight="1" x14ac:dyDescent="0.2">
      <c r="A7" s="84"/>
      <c r="B7" s="84"/>
      <c r="C7" s="84"/>
      <c r="D7" s="84"/>
      <c r="E7" s="84" t="s">
        <v>135</v>
      </c>
      <c r="F7" s="84"/>
      <c r="G7" s="84"/>
      <c r="H7" s="84" t="s">
        <v>136</v>
      </c>
      <c r="I7" s="84"/>
      <c r="J7" s="84"/>
      <c r="K7" s="84" t="s">
        <v>137</v>
      </c>
      <c r="L7" s="84"/>
      <c r="M7" s="84"/>
      <c r="N7" s="84" t="s">
        <v>138</v>
      </c>
      <c r="O7" s="84"/>
      <c r="P7" s="84"/>
    </row>
    <row r="8" spans="1:16" s="1" customFormat="1" ht="38.25" x14ac:dyDescent="0.2">
      <c r="A8" s="84"/>
      <c r="B8" s="84"/>
      <c r="C8" s="84"/>
      <c r="D8" s="84"/>
      <c r="E8" s="69" t="s">
        <v>139</v>
      </c>
      <c r="F8" s="69" t="s">
        <v>140</v>
      </c>
      <c r="G8" s="69" t="s">
        <v>141</v>
      </c>
      <c r="H8" s="69" t="s">
        <v>139</v>
      </c>
      <c r="I8" s="69" t="s">
        <v>140</v>
      </c>
      <c r="J8" s="69" t="s">
        <v>141</v>
      </c>
      <c r="K8" s="69" t="s">
        <v>139</v>
      </c>
      <c r="L8" s="69" t="s">
        <v>140</v>
      </c>
      <c r="M8" s="69" t="s">
        <v>141</v>
      </c>
      <c r="N8" s="69" t="s">
        <v>139</v>
      </c>
      <c r="O8" s="69" t="s">
        <v>140</v>
      </c>
      <c r="P8" s="69" t="s">
        <v>141</v>
      </c>
    </row>
    <row r="9" spans="1:16" s="1" customFormat="1" ht="19.5" customHeight="1" x14ac:dyDescent="0.2">
      <c r="A9" s="100" t="s">
        <v>70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</row>
    <row r="10" spans="1:16" ht="20.100000000000001" customHeight="1" x14ac:dyDescent="0.2">
      <c r="A10" s="26" t="s">
        <v>43</v>
      </c>
      <c r="B10" s="2"/>
      <c r="C10" s="2"/>
      <c r="D10" s="8"/>
      <c r="E10" s="8"/>
      <c r="F10" s="8"/>
      <c r="G10" s="8"/>
      <c r="H10" s="8"/>
      <c r="I10" s="8"/>
      <c r="J10" s="8"/>
      <c r="K10" s="8"/>
      <c r="L10" s="8"/>
      <c r="M10" s="8"/>
      <c r="N10" s="3"/>
      <c r="O10" s="3"/>
      <c r="P10" s="3"/>
    </row>
    <row r="11" spans="1:16" s="1" customFormat="1" ht="20.100000000000001" customHeight="1" x14ac:dyDescent="0.2">
      <c r="A11" s="24" t="s">
        <v>33</v>
      </c>
      <c r="B11" s="2" t="s">
        <v>2</v>
      </c>
      <c r="C11" s="11">
        <v>103.1</v>
      </c>
      <c r="D11" s="11">
        <v>103.5</v>
      </c>
      <c r="E11" s="11">
        <v>104</v>
      </c>
      <c r="F11" s="11">
        <v>104</v>
      </c>
      <c r="G11" s="11">
        <v>104</v>
      </c>
      <c r="H11" s="11">
        <v>104</v>
      </c>
      <c r="I11" s="11">
        <v>104</v>
      </c>
      <c r="J11" s="11">
        <v>104</v>
      </c>
      <c r="K11" s="11">
        <v>104</v>
      </c>
      <c r="L11" s="11">
        <v>104</v>
      </c>
      <c r="M11" s="11">
        <v>104</v>
      </c>
      <c r="N11" s="8">
        <f t="shared" ref="N11:O15" si="0">E11*H11*K11/10000</f>
        <v>112.5</v>
      </c>
      <c r="O11" s="8">
        <f t="shared" si="0"/>
        <v>112.5</v>
      </c>
      <c r="P11" s="8">
        <f>G11*J11*M11/10000</f>
        <v>112.5</v>
      </c>
    </row>
    <row r="12" spans="1:16" s="1" customFormat="1" ht="20.100000000000001" customHeight="1" x14ac:dyDescent="0.2">
      <c r="A12" s="24" t="s">
        <v>1</v>
      </c>
      <c r="B12" s="2" t="s">
        <v>2</v>
      </c>
      <c r="C12" s="11">
        <v>101.5</v>
      </c>
      <c r="D12" s="11">
        <v>104</v>
      </c>
      <c r="E12" s="11">
        <v>104</v>
      </c>
      <c r="F12" s="11">
        <v>104</v>
      </c>
      <c r="G12" s="11">
        <v>104</v>
      </c>
      <c r="H12" s="11">
        <v>104</v>
      </c>
      <c r="I12" s="11">
        <v>104</v>
      </c>
      <c r="J12" s="11">
        <v>104</v>
      </c>
      <c r="K12" s="11">
        <v>104</v>
      </c>
      <c r="L12" s="11">
        <v>104</v>
      </c>
      <c r="M12" s="11">
        <v>104</v>
      </c>
      <c r="N12" s="8">
        <f t="shared" si="0"/>
        <v>112.5</v>
      </c>
      <c r="O12" s="8">
        <f t="shared" si="0"/>
        <v>112.5</v>
      </c>
      <c r="P12" s="8">
        <f t="shared" ref="P12:P15" si="1">G12*J12*M12/10000</f>
        <v>112.5</v>
      </c>
    </row>
    <row r="13" spans="1:16" s="1" customFormat="1" ht="30" customHeight="1" x14ac:dyDescent="0.2">
      <c r="A13" s="25" t="s">
        <v>94</v>
      </c>
      <c r="B13" s="2" t="s">
        <v>2</v>
      </c>
      <c r="C13" s="11">
        <v>107.3</v>
      </c>
      <c r="D13" s="11">
        <v>107.5</v>
      </c>
      <c r="E13" s="11">
        <v>105.1</v>
      </c>
      <c r="F13" s="11">
        <v>105.1</v>
      </c>
      <c r="G13" s="11">
        <v>105.1</v>
      </c>
      <c r="H13" s="11">
        <v>105.1</v>
      </c>
      <c r="I13" s="11">
        <v>105.1</v>
      </c>
      <c r="J13" s="11">
        <v>105.1</v>
      </c>
      <c r="K13" s="11">
        <v>105.1</v>
      </c>
      <c r="L13" s="11">
        <v>105.1</v>
      </c>
      <c r="M13" s="11">
        <v>105.1</v>
      </c>
      <c r="N13" s="8">
        <f t="shared" si="0"/>
        <v>116.1</v>
      </c>
      <c r="O13" s="8">
        <f t="shared" si="0"/>
        <v>116.1</v>
      </c>
      <c r="P13" s="8">
        <f t="shared" si="1"/>
        <v>116.1</v>
      </c>
    </row>
    <row r="14" spans="1:16" ht="20.100000000000001" customHeight="1" x14ac:dyDescent="0.2">
      <c r="A14" s="26" t="s">
        <v>44</v>
      </c>
      <c r="B14" s="2" t="s">
        <v>2</v>
      </c>
      <c r="C14" s="2">
        <v>102.1</v>
      </c>
      <c r="D14" s="8">
        <v>104.9</v>
      </c>
      <c r="E14" s="8">
        <v>105.4</v>
      </c>
      <c r="F14" s="8">
        <v>105</v>
      </c>
      <c r="G14" s="8">
        <v>105.2</v>
      </c>
      <c r="H14" s="8">
        <v>104.8</v>
      </c>
      <c r="I14" s="8">
        <v>104.4</v>
      </c>
      <c r="J14" s="8">
        <v>104.6</v>
      </c>
      <c r="K14" s="8">
        <v>104.6</v>
      </c>
      <c r="L14" s="8">
        <v>104.2</v>
      </c>
      <c r="M14" s="8">
        <v>104.4</v>
      </c>
      <c r="N14" s="8">
        <f>E14*H14*K14/10000</f>
        <v>115.5</v>
      </c>
      <c r="O14" s="8">
        <f>F14*I14*L14/10000</f>
        <v>114.2</v>
      </c>
      <c r="P14" s="8">
        <f t="shared" si="1"/>
        <v>114.9</v>
      </c>
    </row>
    <row r="15" spans="1:16" ht="30" customHeight="1" x14ac:dyDescent="0.2">
      <c r="A15" s="26" t="s">
        <v>74</v>
      </c>
      <c r="B15" s="2" t="s">
        <v>2</v>
      </c>
      <c r="C15" s="2">
        <v>102.9</v>
      </c>
      <c r="D15" s="8">
        <v>102.1</v>
      </c>
      <c r="E15" s="8">
        <v>103.9</v>
      </c>
      <c r="F15" s="8">
        <v>103.9</v>
      </c>
      <c r="G15" s="8">
        <v>103.9</v>
      </c>
      <c r="H15" s="8">
        <v>103.6</v>
      </c>
      <c r="I15" s="8">
        <v>103.6</v>
      </c>
      <c r="J15" s="8">
        <v>103.6</v>
      </c>
      <c r="K15" s="8">
        <v>103.4</v>
      </c>
      <c r="L15" s="8">
        <v>103.4</v>
      </c>
      <c r="M15" s="8">
        <v>103.4</v>
      </c>
      <c r="N15" s="8">
        <f t="shared" si="0"/>
        <v>111.3</v>
      </c>
      <c r="O15" s="8">
        <f t="shared" si="0"/>
        <v>111.3</v>
      </c>
      <c r="P15" s="8">
        <f t="shared" si="1"/>
        <v>111.3</v>
      </c>
    </row>
    <row r="16" spans="1:16" ht="30" customHeight="1" x14ac:dyDescent="0.2">
      <c r="A16" s="86" t="s">
        <v>75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7"/>
      <c r="P16" s="87"/>
    </row>
    <row r="17" spans="1:16" ht="69.95" customHeight="1" x14ac:dyDescent="0.2">
      <c r="A17" s="27" t="s">
        <v>49</v>
      </c>
      <c r="B17" s="4" t="s">
        <v>90</v>
      </c>
      <c r="C17" s="11">
        <v>448995.1</v>
      </c>
      <c r="D17" s="11">
        <v>535003.19999999995</v>
      </c>
      <c r="E17" s="11">
        <v>571452.1</v>
      </c>
      <c r="F17" s="11">
        <v>585794.4</v>
      </c>
      <c r="G17" s="21">
        <v>594508.1</v>
      </c>
      <c r="H17" s="11">
        <v>612730.5</v>
      </c>
      <c r="I17" s="11">
        <v>645237.1</v>
      </c>
      <c r="J17" s="11">
        <v>667030.5</v>
      </c>
      <c r="K17" s="11">
        <v>660173.69999999995</v>
      </c>
      <c r="L17" s="11">
        <v>714553.3</v>
      </c>
      <c r="M17" s="11">
        <v>760148.3</v>
      </c>
      <c r="N17" s="11">
        <f>K17/D17*100</f>
        <v>123.4</v>
      </c>
      <c r="O17" s="11">
        <f>L17/D17*100</f>
        <v>133.6</v>
      </c>
      <c r="P17" s="11">
        <f>M17/D17*100</f>
        <v>142.1</v>
      </c>
    </row>
    <row r="18" spans="1:16" s="5" customFormat="1" ht="39.950000000000003" customHeight="1" x14ac:dyDescent="0.2">
      <c r="A18" s="28" t="s">
        <v>50</v>
      </c>
      <c r="B18" s="11" t="s">
        <v>3</v>
      </c>
      <c r="C18" s="11">
        <v>107.5</v>
      </c>
      <c r="D18" s="10">
        <v>110.8</v>
      </c>
      <c r="E18" s="10">
        <v>101.6</v>
      </c>
      <c r="F18" s="10">
        <v>104.2</v>
      </c>
      <c r="G18" s="68">
        <v>105.7</v>
      </c>
      <c r="H18" s="10">
        <v>102</v>
      </c>
      <c r="I18" s="10">
        <v>104.8</v>
      </c>
      <c r="J18" s="10">
        <v>106.8</v>
      </c>
      <c r="K18" s="10">
        <v>102.5</v>
      </c>
      <c r="L18" s="10">
        <v>105.4</v>
      </c>
      <c r="M18" s="10">
        <v>108.4</v>
      </c>
      <c r="N18" s="11">
        <f>E18*H18*K18/10000</f>
        <v>106.2</v>
      </c>
      <c r="O18" s="11">
        <f>F18*I18*L18/10000</f>
        <v>115.1</v>
      </c>
      <c r="P18" s="11">
        <f>G18*J18*M18/10000</f>
        <v>122.4</v>
      </c>
    </row>
    <row r="19" spans="1:16" s="5" customFormat="1" ht="30" customHeight="1" x14ac:dyDescent="0.2">
      <c r="A19" s="28" t="s">
        <v>32</v>
      </c>
      <c r="B19" s="11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30" customHeight="1" x14ac:dyDescent="0.2">
      <c r="A20" s="30" t="s">
        <v>64</v>
      </c>
      <c r="B20" s="11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3"/>
      <c r="O20" s="3"/>
      <c r="P20" s="3"/>
    </row>
    <row r="21" spans="1:16" ht="20.100000000000001" customHeight="1" x14ac:dyDescent="0.2">
      <c r="A21" s="31" t="s">
        <v>25</v>
      </c>
      <c r="B21" s="11" t="s">
        <v>90</v>
      </c>
      <c r="C21" s="11">
        <v>417796.7</v>
      </c>
      <c r="D21" s="11">
        <v>500915.7</v>
      </c>
      <c r="E21" s="11">
        <v>535199.5</v>
      </c>
      <c r="F21" s="11">
        <v>549087.69999999995</v>
      </c>
      <c r="G21" s="11">
        <v>557289.30000000005</v>
      </c>
      <c r="H21" s="11">
        <v>574075.6</v>
      </c>
      <c r="I21" s="11">
        <v>605553</v>
      </c>
      <c r="J21" s="11">
        <v>626177.6</v>
      </c>
      <c r="K21" s="11">
        <v>619415.69999999995</v>
      </c>
      <c r="L21" s="11">
        <v>671983.5</v>
      </c>
      <c r="M21" s="11">
        <v>715601.9</v>
      </c>
      <c r="N21" s="11">
        <f>K21/D21*100</f>
        <v>123.7</v>
      </c>
      <c r="O21" s="11">
        <f>L21/D21*100</f>
        <v>134.19999999999999</v>
      </c>
      <c r="P21" s="11">
        <f>M21/D21*100</f>
        <v>142.9</v>
      </c>
    </row>
    <row r="22" spans="1:16" s="5" customFormat="1" ht="39.950000000000003" customHeight="1" x14ac:dyDescent="0.2">
      <c r="A22" s="32" t="s">
        <v>26</v>
      </c>
      <c r="B22" s="9" t="s">
        <v>3</v>
      </c>
      <c r="C22" s="11">
        <v>107.5</v>
      </c>
      <c r="D22" s="11">
        <v>111.2</v>
      </c>
      <c r="E22" s="11">
        <v>101.7</v>
      </c>
      <c r="F22" s="11">
        <v>104.3</v>
      </c>
      <c r="G22" s="11">
        <v>105.9</v>
      </c>
      <c r="H22" s="11">
        <v>102.1</v>
      </c>
      <c r="I22" s="11">
        <v>105</v>
      </c>
      <c r="J22" s="11">
        <v>106.9</v>
      </c>
      <c r="K22" s="11">
        <v>102.6</v>
      </c>
      <c r="L22" s="11">
        <v>105.5</v>
      </c>
      <c r="M22" s="11">
        <v>108.7</v>
      </c>
      <c r="N22" s="11">
        <f>E22*H22*K22/10000</f>
        <v>106.5</v>
      </c>
      <c r="O22" s="11">
        <f>F22*I22*L22/10000</f>
        <v>115.5</v>
      </c>
      <c r="P22" s="11">
        <f>G22*J22*M22/10000</f>
        <v>123.1</v>
      </c>
    </row>
    <row r="23" spans="1:16" s="65" customFormat="1" ht="20.100000000000001" customHeight="1" x14ac:dyDescent="0.2">
      <c r="A23" s="67" t="s">
        <v>130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1"/>
      <c r="O23" s="11"/>
      <c r="P23" s="11"/>
    </row>
    <row r="24" spans="1:16" ht="20.100000000000001" customHeight="1" x14ac:dyDescent="0.2">
      <c r="A24" s="33" t="s">
        <v>51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0.100000000000001" customHeight="1" x14ac:dyDescent="0.2">
      <c r="A25" s="34" t="s">
        <v>25</v>
      </c>
      <c r="B25" s="11" t="s">
        <v>90</v>
      </c>
      <c r="C25" s="11">
        <v>11439.9</v>
      </c>
      <c r="D25" s="11">
        <v>11266.8</v>
      </c>
      <c r="E25" s="11">
        <v>11858.9</v>
      </c>
      <c r="F25" s="11">
        <v>12127.7</v>
      </c>
      <c r="G25" s="11">
        <v>12489.8</v>
      </c>
      <c r="H25" s="11">
        <v>12703.4</v>
      </c>
      <c r="I25" s="11">
        <v>13255.7</v>
      </c>
      <c r="J25" s="11">
        <v>13949.7</v>
      </c>
      <c r="K25" s="11">
        <v>13805.9</v>
      </c>
      <c r="L25" s="11">
        <v>14653.8</v>
      </c>
      <c r="M25" s="11">
        <v>15725.1</v>
      </c>
      <c r="N25" s="11">
        <f>K25/D25*100</f>
        <v>122.5</v>
      </c>
      <c r="O25" s="11">
        <f>L25/D25*100</f>
        <v>130.1</v>
      </c>
      <c r="P25" s="11">
        <f>M25/D25*100</f>
        <v>139.6</v>
      </c>
    </row>
    <row r="26" spans="1:16" s="5" customFormat="1" ht="39.950000000000003" customHeight="1" x14ac:dyDescent="0.2">
      <c r="A26" s="34" t="s">
        <v>26</v>
      </c>
      <c r="B26" s="9" t="s">
        <v>3</v>
      </c>
      <c r="C26" s="11">
        <v>105</v>
      </c>
      <c r="D26" s="10">
        <v>97.5</v>
      </c>
      <c r="E26" s="10">
        <v>101.5</v>
      </c>
      <c r="F26" s="10">
        <v>103.8</v>
      </c>
      <c r="G26" s="10">
        <v>106.9</v>
      </c>
      <c r="H26" s="10">
        <v>103.2</v>
      </c>
      <c r="I26" s="10">
        <v>105.3</v>
      </c>
      <c r="J26" s="10">
        <v>107.6</v>
      </c>
      <c r="K26" s="10">
        <v>104.7</v>
      </c>
      <c r="L26" s="10">
        <v>106.5</v>
      </c>
      <c r="M26" s="10">
        <v>108.6</v>
      </c>
      <c r="N26" s="11">
        <f>E26*H26*K26/10000</f>
        <v>109.7</v>
      </c>
      <c r="O26" s="11">
        <f>F26*I26*L26/10000</f>
        <v>116.4</v>
      </c>
      <c r="P26" s="11">
        <f>G26*J26*M26/10000</f>
        <v>124.9</v>
      </c>
    </row>
    <row r="27" spans="1:16" s="5" customFormat="1" ht="20.100000000000001" customHeight="1" x14ac:dyDescent="0.2">
      <c r="A27" s="33" t="s">
        <v>52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</row>
    <row r="28" spans="1:16" s="5" customFormat="1" ht="20.100000000000001" customHeight="1" x14ac:dyDescent="0.2">
      <c r="A28" s="34" t="s">
        <v>25</v>
      </c>
      <c r="B28" s="11" t="s">
        <v>90</v>
      </c>
      <c r="C28" s="11">
        <v>995.4</v>
      </c>
      <c r="D28" s="11">
        <v>448.7</v>
      </c>
      <c r="E28" s="11">
        <v>465.8</v>
      </c>
      <c r="F28" s="11">
        <v>482.1</v>
      </c>
      <c r="G28" s="11">
        <v>495.1</v>
      </c>
      <c r="H28" s="11">
        <v>491.2</v>
      </c>
      <c r="I28" s="11">
        <v>521.4</v>
      </c>
      <c r="J28" s="11">
        <v>546.79999999999995</v>
      </c>
      <c r="K28" s="11">
        <v>522.1</v>
      </c>
      <c r="L28" s="11">
        <v>567.70000000000005</v>
      </c>
      <c r="M28" s="11">
        <v>605.6</v>
      </c>
      <c r="N28" s="11">
        <f>K28/D28*100</f>
        <v>116.4</v>
      </c>
      <c r="O28" s="11">
        <f>L28/D28*100</f>
        <v>126.5</v>
      </c>
      <c r="P28" s="11">
        <f>M28/D28*100</f>
        <v>135</v>
      </c>
    </row>
    <row r="29" spans="1:16" s="5" customFormat="1" ht="39.950000000000003" customHeight="1" x14ac:dyDescent="0.2">
      <c r="A29" s="34" t="s">
        <v>26</v>
      </c>
      <c r="B29" s="9" t="s">
        <v>3</v>
      </c>
      <c r="C29" s="11">
        <v>106.5</v>
      </c>
      <c r="D29" s="10">
        <v>43.6</v>
      </c>
      <c r="E29" s="10">
        <v>100.1</v>
      </c>
      <c r="F29" s="10">
        <v>103.6</v>
      </c>
      <c r="G29" s="10">
        <v>106.4</v>
      </c>
      <c r="H29" s="10">
        <v>101.6</v>
      </c>
      <c r="I29" s="10">
        <v>104.2</v>
      </c>
      <c r="J29" s="10">
        <v>106.4</v>
      </c>
      <c r="K29" s="10">
        <v>102.4</v>
      </c>
      <c r="L29" s="10">
        <v>104.9</v>
      </c>
      <c r="M29" s="10">
        <v>106.7</v>
      </c>
      <c r="N29" s="11">
        <f>E29*H29*K29/10000</f>
        <v>104.1</v>
      </c>
      <c r="O29" s="11">
        <f>F29*I29*L29/10000</f>
        <v>113.2</v>
      </c>
      <c r="P29" s="11">
        <f>G29*J29*M29/10000</f>
        <v>120.8</v>
      </c>
    </row>
    <row r="30" spans="1:16" s="6" customFormat="1" ht="30" customHeight="1" x14ac:dyDescent="0.2">
      <c r="A30" s="33" t="s">
        <v>53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1"/>
      <c r="P30" s="11"/>
    </row>
    <row r="31" spans="1:16" ht="20.100000000000001" customHeight="1" x14ac:dyDescent="0.2">
      <c r="A31" s="29" t="s">
        <v>25</v>
      </c>
      <c r="B31" s="11" t="s">
        <v>90</v>
      </c>
      <c r="C31" s="11">
        <v>1909.2</v>
      </c>
      <c r="D31" s="11">
        <v>2492.6</v>
      </c>
      <c r="E31" s="11">
        <v>2646.7</v>
      </c>
      <c r="F31" s="11">
        <v>2680.4</v>
      </c>
      <c r="G31" s="11">
        <v>2724.5</v>
      </c>
      <c r="H31" s="11">
        <v>2821.4</v>
      </c>
      <c r="I31" s="11">
        <v>2901.9</v>
      </c>
      <c r="J31" s="11">
        <v>3043.2</v>
      </c>
      <c r="K31" s="11">
        <v>3034</v>
      </c>
      <c r="L31" s="11">
        <v>3196</v>
      </c>
      <c r="M31" s="11">
        <v>3377</v>
      </c>
      <c r="N31" s="11">
        <f>K31/D31*100</f>
        <v>121.7</v>
      </c>
      <c r="O31" s="11">
        <f>L31/D31*100</f>
        <v>128.19999999999999</v>
      </c>
      <c r="P31" s="11">
        <f>M31/D31*100</f>
        <v>135.5</v>
      </c>
    </row>
    <row r="32" spans="1:16" s="5" customFormat="1" ht="39.950000000000003" customHeight="1" x14ac:dyDescent="0.2">
      <c r="A32" s="35" t="s">
        <v>26</v>
      </c>
      <c r="B32" s="9" t="s">
        <v>3</v>
      </c>
      <c r="C32" s="11">
        <v>144</v>
      </c>
      <c r="D32" s="10">
        <v>125.5</v>
      </c>
      <c r="E32" s="10">
        <v>102.1</v>
      </c>
      <c r="F32" s="10">
        <v>103.4</v>
      </c>
      <c r="G32" s="10">
        <v>105.1</v>
      </c>
      <c r="H32" s="10">
        <v>102.5</v>
      </c>
      <c r="I32" s="10">
        <v>104.1</v>
      </c>
      <c r="J32" s="10">
        <v>107.4</v>
      </c>
      <c r="K32" s="10">
        <v>103.4</v>
      </c>
      <c r="L32" s="10">
        <v>105.9</v>
      </c>
      <c r="M32" s="10">
        <v>106.7</v>
      </c>
      <c r="N32" s="11">
        <f>E32*H32*K32/10000</f>
        <v>108.2</v>
      </c>
      <c r="O32" s="11">
        <f>F32*I32*L32/10000</f>
        <v>114</v>
      </c>
      <c r="P32" s="11">
        <f>G32*J32*M32/10000</f>
        <v>120.4</v>
      </c>
    </row>
    <row r="33" spans="1:16" ht="30" customHeight="1" x14ac:dyDescent="0.2">
      <c r="A33" s="33" t="s">
        <v>54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3.25" customHeight="1" x14ac:dyDescent="0.2">
      <c r="A34" s="29" t="s">
        <v>25</v>
      </c>
      <c r="B34" s="11" t="s">
        <v>90</v>
      </c>
      <c r="C34" s="11">
        <v>103110.2</v>
      </c>
      <c r="D34" s="11">
        <v>128311.5</v>
      </c>
      <c r="E34" s="11">
        <v>135037.6</v>
      </c>
      <c r="F34" s="11">
        <v>137711.6</v>
      </c>
      <c r="G34" s="11">
        <v>139048.6</v>
      </c>
      <c r="H34" s="11">
        <v>142261</v>
      </c>
      <c r="I34" s="11">
        <v>148088.6</v>
      </c>
      <c r="J34" s="11">
        <v>151263.29999999999</v>
      </c>
      <c r="K34" s="11">
        <v>150167</v>
      </c>
      <c r="L34" s="11">
        <v>159710</v>
      </c>
      <c r="M34" s="11">
        <v>165338.4</v>
      </c>
      <c r="N34" s="11">
        <f>K34/D34*100</f>
        <v>117</v>
      </c>
      <c r="O34" s="11">
        <f>L34/D34*100</f>
        <v>124.5</v>
      </c>
      <c r="P34" s="11">
        <f>M34/D34*100</f>
        <v>128.9</v>
      </c>
    </row>
    <row r="35" spans="1:16" s="5" customFormat="1" ht="39.950000000000003" customHeight="1" x14ac:dyDescent="0.2">
      <c r="A35" s="35" t="s">
        <v>26</v>
      </c>
      <c r="B35" s="9" t="s">
        <v>3</v>
      </c>
      <c r="C35" s="11">
        <v>98.3</v>
      </c>
      <c r="D35" s="68">
        <v>103.5</v>
      </c>
      <c r="E35" s="10">
        <v>101</v>
      </c>
      <c r="F35" s="10">
        <v>103</v>
      </c>
      <c r="G35" s="10">
        <v>104</v>
      </c>
      <c r="H35" s="10">
        <v>101.2</v>
      </c>
      <c r="I35" s="10">
        <v>103.3</v>
      </c>
      <c r="J35" s="10">
        <v>104.5</v>
      </c>
      <c r="K35" s="10">
        <v>101.4</v>
      </c>
      <c r="L35" s="10">
        <v>103.6</v>
      </c>
      <c r="M35" s="10">
        <v>105</v>
      </c>
      <c r="N35" s="11">
        <f>E35*H35*K35/10000</f>
        <v>103.6</v>
      </c>
      <c r="O35" s="11">
        <f>F35*I35*L35/10000</f>
        <v>110.2</v>
      </c>
      <c r="P35" s="11">
        <f>G35*J35*M35/10000</f>
        <v>114.1</v>
      </c>
    </row>
    <row r="36" spans="1:16" ht="30" customHeight="1" x14ac:dyDescent="0.2">
      <c r="A36" s="33" t="s">
        <v>55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0.100000000000001" customHeight="1" x14ac:dyDescent="0.2">
      <c r="A37" s="29" t="s">
        <v>25</v>
      </c>
      <c r="B37" s="11" t="s">
        <v>90</v>
      </c>
      <c r="C37" s="11">
        <v>4735.3</v>
      </c>
      <c r="D37" s="11">
        <v>5434</v>
      </c>
      <c r="E37" s="11">
        <v>5718.9</v>
      </c>
      <c r="F37" s="11">
        <v>5849.1</v>
      </c>
      <c r="G37" s="11">
        <v>5962.3</v>
      </c>
      <c r="H37" s="11">
        <v>6060.5</v>
      </c>
      <c r="I37" s="11">
        <v>6387.3</v>
      </c>
      <c r="J37" s="11">
        <v>6672.3</v>
      </c>
      <c r="K37" s="11">
        <v>6428.9</v>
      </c>
      <c r="L37" s="11">
        <v>6994.9</v>
      </c>
      <c r="M37" s="11">
        <v>7487.6</v>
      </c>
      <c r="N37" s="11">
        <f>K37/D37*100</f>
        <v>118.3</v>
      </c>
      <c r="O37" s="11">
        <f>L37/D37*100</f>
        <v>128.69999999999999</v>
      </c>
      <c r="P37" s="11">
        <f>M37/D37*100</f>
        <v>137.80000000000001</v>
      </c>
    </row>
    <row r="38" spans="1:16" s="5" customFormat="1" ht="39.950000000000003" customHeight="1" x14ac:dyDescent="0.2">
      <c r="A38" s="36" t="s">
        <v>26</v>
      </c>
      <c r="B38" s="9" t="s">
        <v>3</v>
      </c>
      <c r="C38" s="11">
        <v>151.1</v>
      </c>
      <c r="D38" s="10">
        <v>121.6</v>
      </c>
      <c r="E38" s="10">
        <v>101</v>
      </c>
      <c r="F38" s="10">
        <v>103.3</v>
      </c>
      <c r="G38" s="10">
        <v>105.3</v>
      </c>
      <c r="H38" s="10">
        <v>101.8</v>
      </c>
      <c r="I38" s="10">
        <v>104.9</v>
      </c>
      <c r="J38" s="10">
        <v>107.5</v>
      </c>
      <c r="K38" s="10">
        <v>101.9</v>
      </c>
      <c r="L38" s="10">
        <v>105.2</v>
      </c>
      <c r="M38" s="10">
        <v>107.8</v>
      </c>
      <c r="N38" s="11">
        <f>E38*H38*K38/10000</f>
        <v>104.8</v>
      </c>
      <c r="O38" s="11">
        <f>F38*I38*L38/10000</f>
        <v>114</v>
      </c>
      <c r="P38" s="11">
        <f>G38*J38*M38/10000</f>
        <v>122</v>
      </c>
    </row>
    <row r="39" spans="1:16" ht="39.950000000000003" customHeight="1" x14ac:dyDescent="0.2">
      <c r="A39" s="33" t="s">
        <v>56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0.100000000000001" customHeight="1" x14ac:dyDescent="0.2">
      <c r="A40" s="29" t="s">
        <v>25</v>
      </c>
      <c r="B40" s="11" t="s">
        <v>90</v>
      </c>
      <c r="C40" s="11">
        <v>1065.5999999999999</v>
      </c>
      <c r="D40" s="11">
        <v>897.4</v>
      </c>
      <c r="E40" s="11">
        <v>942.4</v>
      </c>
      <c r="F40" s="11">
        <v>958.4</v>
      </c>
      <c r="G40" s="11">
        <v>974.4</v>
      </c>
      <c r="H40" s="11">
        <v>1004.4</v>
      </c>
      <c r="I40" s="11">
        <v>1036.5</v>
      </c>
      <c r="J40" s="11">
        <v>1075.3</v>
      </c>
      <c r="K40" s="11">
        <v>1073.5999999999999</v>
      </c>
      <c r="L40" s="11">
        <v>1135.0999999999999</v>
      </c>
      <c r="M40" s="11">
        <v>1196.8</v>
      </c>
      <c r="N40" s="11">
        <f>K40/D40*100</f>
        <v>119.6</v>
      </c>
      <c r="O40" s="11">
        <f>L40/D40*100</f>
        <v>126.5</v>
      </c>
      <c r="P40" s="11">
        <f>M40/D40*100</f>
        <v>133.4</v>
      </c>
    </row>
    <row r="41" spans="1:16" s="5" customFormat="1" ht="39.950000000000003" customHeight="1" x14ac:dyDescent="0.2">
      <c r="A41" s="37" t="s">
        <v>26</v>
      </c>
      <c r="B41" s="10" t="s">
        <v>3</v>
      </c>
      <c r="C41" s="11">
        <v>53.3</v>
      </c>
      <c r="D41" s="10">
        <v>45.4</v>
      </c>
      <c r="E41" s="10">
        <v>100.4</v>
      </c>
      <c r="F41" s="10">
        <v>102.1</v>
      </c>
      <c r="G41" s="10">
        <v>103.8</v>
      </c>
      <c r="H41" s="10">
        <v>101.5</v>
      </c>
      <c r="I41" s="10">
        <v>103</v>
      </c>
      <c r="J41" s="10">
        <v>105.1</v>
      </c>
      <c r="K41" s="10">
        <v>101.8</v>
      </c>
      <c r="L41" s="10">
        <v>104.3</v>
      </c>
      <c r="M41" s="10">
        <v>106</v>
      </c>
      <c r="N41" s="11">
        <f>E41*H41*K41/10000</f>
        <v>103.7</v>
      </c>
      <c r="O41" s="11">
        <f>F41*I41*L41/10000</f>
        <v>109.7</v>
      </c>
      <c r="P41" s="11">
        <f>G41*J41*M41/10000</f>
        <v>115.6</v>
      </c>
    </row>
    <row r="42" spans="1:16" ht="20.100000000000001" customHeight="1" x14ac:dyDescent="0.2">
      <c r="A42" s="33" t="s">
        <v>57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0.100000000000001" customHeight="1" x14ac:dyDescent="0.2">
      <c r="A43" s="29" t="s">
        <v>25</v>
      </c>
      <c r="B43" s="11" t="s">
        <v>91</v>
      </c>
      <c r="C43" s="11">
        <v>1542.9</v>
      </c>
      <c r="D43" s="11">
        <v>994</v>
      </c>
      <c r="E43" s="11">
        <v>1026.9000000000001</v>
      </c>
      <c r="F43" s="11">
        <v>1080.2</v>
      </c>
      <c r="G43" s="11">
        <v>1098</v>
      </c>
      <c r="H43" s="11">
        <v>1094.5</v>
      </c>
      <c r="I43" s="11">
        <v>1181.9000000000001</v>
      </c>
      <c r="J43" s="11">
        <v>1226.5999999999999</v>
      </c>
      <c r="K43" s="11">
        <v>1176.9000000000001</v>
      </c>
      <c r="L43" s="11">
        <v>1301.8</v>
      </c>
      <c r="M43" s="11">
        <v>1381.9</v>
      </c>
      <c r="N43" s="11">
        <f>K43/D43*100</f>
        <v>118.4</v>
      </c>
      <c r="O43" s="11">
        <f>L43/D43*100</f>
        <v>131</v>
      </c>
      <c r="P43" s="11">
        <f>M43/D43*100</f>
        <v>139</v>
      </c>
    </row>
    <row r="44" spans="1:16" s="5" customFormat="1" ht="39.950000000000003" customHeight="1" x14ac:dyDescent="0.2">
      <c r="A44" s="35" t="s">
        <v>26</v>
      </c>
      <c r="B44" s="9" t="s">
        <v>3</v>
      </c>
      <c r="C44" s="11">
        <v>99.8</v>
      </c>
      <c r="D44" s="10">
        <v>60.8</v>
      </c>
      <c r="E44" s="10">
        <v>98.3</v>
      </c>
      <c r="F44" s="10">
        <v>103.4</v>
      </c>
      <c r="G44" s="10">
        <v>105.1</v>
      </c>
      <c r="H44" s="10">
        <v>101.8</v>
      </c>
      <c r="I44" s="10">
        <v>104.5</v>
      </c>
      <c r="J44" s="10">
        <v>106.7</v>
      </c>
      <c r="K44" s="10">
        <v>102.7</v>
      </c>
      <c r="L44" s="10">
        <v>105.2</v>
      </c>
      <c r="M44" s="10">
        <v>107.6</v>
      </c>
      <c r="N44" s="11">
        <f>E44*H44*K44/10000</f>
        <v>102.8</v>
      </c>
      <c r="O44" s="11">
        <f>F44*I44*L44/10000</f>
        <v>113.7</v>
      </c>
      <c r="P44" s="11">
        <f>G44*J44*M44/10000</f>
        <v>120.7</v>
      </c>
    </row>
    <row r="45" spans="1:16" ht="39.950000000000003" customHeight="1" x14ac:dyDescent="0.2">
      <c r="A45" s="33" t="s">
        <v>58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0.100000000000001" customHeight="1" x14ac:dyDescent="0.2">
      <c r="A46" s="29" t="s">
        <v>25</v>
      </c>
      <c r="B46" s="11" t="s">
        <v>90</v>
      </c>
      <c r="C46" s="11">
        <v>1813.7</v>
      </c>
      <c r="D46" s="11">
        <v>1894.4</v>
      </c>
      <c r="E46" s="11">
        <v>1985.7</v>
      </c>
      <c r="F46" s="11">
        <v>2058.8000000000002</v>
      </c>
      <c r="G46" s="11">
        <v>2092.4</v>
      </c>
      <c r="H46" s="11">
        <v>2100.3000000000002</v>
      </c>
      <c r="I46" s="11">
        <v>2252.5</v>
      </c>
      <c r="J46" s="11">
        <v>2337.1</v>
      </c>
      <c r="K46" s="11">
        <v>2228</v>
      </c>
      <c r="L46" s="11">
        <v>2473.6999999999998</v>
      </c>
      <c r="M46" s="11">
        <v>2622.5</v>
      </c>
      <c r="N46" s="11">
        <f>K46/D46*100</f>
        <v>117.6</v>
      </c>
      <c r="O46" s="11">
        <f>L46/D46*100</f>
        <v>130.6</v>
      </c>
      <c r="P46" s="11">
        <f>M46/D46*100</f>
        <v>138.4</v>
      </c>
    </row>
    <row r="47" spans="1:16" s="5" customFormat="1" ht="39.950000000000003" customHeight="1" x14ac:dyDescent="0.2">
      <c r="A47" s="35" t="s">
        <v>26</v>
      </c>
      <c r="B47" s="9" t="s">
        <v>3</v>
      </c>
      <c r="C47" s="11">
        <v>147</v>
      </c>
      <c r="D47" s="10">
        <v>99.9</v>
      </c>
      <c r="E47" s="10">
        <v>100.5</v>
      </c>
      <c r="F47" s="10">
        <v>104.2</v>
      </c>
      <c r="G47" s="10">
        <v>105.9</v>
      </c>
      <c r="H47" s="10">
        <v>101.8</v>
      </c>
      <c r="I47" s="10">
        <v>105.3</v>
      </c>
      <c r="J47" s="10">
        <v>107.5</v>
      </c>
      <c r="K47" s="10">
        <v>102.1</v>
      </c>
      <c r="L47" s="10">
        <v>105.7</v>
      </c>
      <c r="M47" s="10">
        <v>108</v>
      </c>
      <c r="N47" s="11">
        <f>E47*H47*K47/10000</f>
        <v>104.5</v>
      </c>
      <c r="O47" s="11">
        <f>F47*I47*L47/10000</f>
        <v>116</v>
      </c>
      <c r="P47" s="11">
        <f>G47*J47*M47/10000</f>
        <v>122.9</v>
      </c>
    </row>
    <row r="48" spans="1:16" s="5" customFormat="1" ht="30" customHeight="1" x14ac:dyDescent="0.2">
      <c r="A48" s="33" t="s">
        <v>113</v>
      </c>
      <c r="B48" s="9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1"/>
      <c r="P48" s="11"/>
    </row>
    <row r="49" spans="1:16" s="5" customFormat="1" ht="20.100000000000001" customHeight="1" x14ac:dyDescent="0.2">
      <c r="A49" s="29" t="s">
        <v>25</v>
      </c>
      <c r="B49" s="11" t="s">
        <v>90</v>
      </c>
      <c r="C49" s="21" t="s">
        <v>132</v>
      </c>
      <c r="D49" s="21">
        <v>3689.1</v>
      </c>
      <c r="E49" s="11">
        <v>3864.8</v>
      </c>
      <c r="F49" s="11">
        <v>3942.6</v>
      </c>
      <c r="G49" s="11">
        <v>4016.5</v>
      </c>
      <c r="H49" s="11">
        <v>4122.2</v>
      </c>
      <c r="I49" s="11">
        <v>4263.3999999999996</v>
      </c>
      <c r="J49" s="11">
        <v>4483.2</v>
      </c>
      <c r="K49" s="11">
        <v>4431.3999999999996</v>
      </c>
      <c r="L49" s="11">
        <v>4659.7</v>
      </c>
      <c r="M49" s="11">
        <v>5075.1000000000004</v>
      </c>
      <c r="N49" s="11">
        <f>K49/D49*100</f>
        <v>120.1</v>
      </c>
      <c r="O49" s="11">
        <f>L49/D49*100</f>
        <v>126.3</v>
      </c>
      <c r="P49" s="11">
        <f>M49/D49*100</f>
        <v>137.6</v>
      </c>
    </row>
    <row r="50" spans="1:16" s="5" customFormat="1" ht="39.950000000000003" customHeight="1" x14ac:dyDescent="0.2">
      <c r="A50" s="35" t="s">
        <v>26</v>
      </c>
      <c r="B50" s="9" t="s">
        <v>3</v>
      </c>
      <c r="C50" s="21">
        <v>109.9</v>
      </c>
      <c r="D50" s="68">
        <v>68.400000000000006</v>
      </c>
      <c r="E50" s="10">
        <v>99.3</v>
      </c>
      <c r="F50" s="10">
        <v>101.3</v>
      </c>
      <c r="G50" s="10">
        <v>103.2</v>
      </c>
      <c r="H50" s="10">
        <v>101.1</v>
      </c>
      <c r="I50" s="10">
        <v>102.5</v>
      </c>
      <c r="J50" s="10">
        <v>105.8</v>
      </c>
      <c r="K50" s="10">
        <v>101.8</v>
      </c>
      <c r="L50" s="10">
        <v>103.5</v>
      </c>
      <c r="M50" s="10">
        <v>107.2</v>
      </c>
      <c r="N50" s="11">
        <f>E50*H50*K50/10000</f>
        <v>102.2</v>
      </c>
      <c r="O50" s="11">
        <f>F50*I50*L50/10000</f>
        <v>107.5</v>
      </c>
      <c r="P50" s="11">
        <f>G50*J50*M50/10000</f>
        <v>117</v>
      </c>
    </row>
    <row r="51" spans="1:16" ht="30" customHeight="1" x14ac:dyDescent="0.2">
      <c r="A51" s="33" t="s">
        <v>59</v>
      </c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1"/>
      <c r="O51" s="11"/>
      <c r="P51" s="11"/>
    </row>
    <row r="52" spans="1:16" ht="20.100000000000001" customHeight="1" x14ac:dyDescent="0.2">
      <c r="A52" s="29" t="s">
        <v>25</v>
      </c>
      <c r="B52" s="11" t="s">
        <v>90</v>
      </c>
      <c r="C52" s="21">
        <v>2588.3000000000002</v>
      </c>
      <c r="D52" s="21">
        <v>1994.1</v>
      </c>
      <c r="E52" s="11">
        <v>2116.4</v>
      </c>
      <c r="F52" s="11">
        <v>2139.5</v>
      </c>
      <c r="G52" s="11">
        <v>2162.6999999999998</v>
      </c>
      <c r="H52" s="11">
        <v>2257.4</v>
      </c>
      <c r="I52" s="11">
        <v>2322.6</v>
      </c>
      <c r="J52" s="11">
        <v>2384.3000000000002</v>
      </c>
      <c r="K52" s="11">
        <v>2433.9</v>
      </c>
      <c r="L52" s="11">
        <v>2582.6999999999998</v>
      </c>
      <c r="M52" s="11">
        <v>2706.7</v>
      </c>
      <c r="N52" s="11">
        <f>K52/D52*100</f>
        <v>122.1</v>
      </c>
      <c r="O52" s="11">
        <f>L52/D52*100</f>
        <v>129.5</v>
      </c>
      <c r="P52" s="11">
        <f>M52/D52*100</f>
        <v>135.69999999999999</v>
      </c>
    </row>
    <row r="53" spans="1:16" s="5" customFormat="1" ht="39.950000000000003" customHeight="1" x14ac:dyDescent="0.2">
      <c r="A53" s="35" t="s">
        <v>26</v>
      </c>
      <c r="B53" s="9" t="s">
        <v>3</v>
      </c>
      <c r="C53" s="21">
        <v>24.6</v>
      </c>
      <c r="D53" s="21">
        <v>151.1</v>
      </c>
      <c r="E53" s="11">
        <v>100.6</v>
      </c>
      <c r="F53" s="11">
        <v>101.7</v>
      </c>
      <c r="G53" s="11">
        <v>102.8</v>
      </c>
      <c r="H53" s="11">
        <v>101.1</v>
      </c>
      <c r="I53" s="11">
        <v>102.9</v>
      </c>
      <c r="J53" s="11">
        <v>104.5</v>
      </c>
      <c r="K53" s="11">
        <v>102.1</v>
      </c>
      <c r="L53" s="11">
        <v>105.3</v>
      </c>
      <c r="M53" s="11">
        <v>107.5</v>
      </c>
      <c r="N53" s="11">
        <f>E53*H53*K53/10000</f>
        <v>103.8</v>
      </c>
      <c r="O53" s="11">
        <f>F53*I53*L53/10000</f>
        <v>110.2</v>
      </c>
      <c r="P53" s="11">
        <f>G53*J53*M53/10000</f>
        <v>115.5</v>
      </c>
    </row>
    <row r="54" spans="1:16" ht="30" customHeight="1" x14ac:dyDescent="0.2">
      <c r="A54" s="33" t="s">
        <v>60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20.100000000000001" customHeight="1" x14ac:dyDescent="0.2">
      <c r="A55" s="29" t="s">
        <v>25</v>
      </c>
      <c r="B55" s="11" t="s">
        <v>90</v>
      </c>
      <c r="C55" s="11">
        <v>281439.5</v>
      </c>
      <c r="D55" s="11">
        <v>341225</v>
      </c>
      <c r="E55" s="11">
        <v>367192.2</v>
      </c>
      <c r="F55" s="11">
        <v>377632</v>
      </c>
      <c r="G55" s="11">
        <v>383751.9</v>
      </c>
      <c r="H55" s="11">
        <v>396685.1</v>
      </c>
      <c r="I55" s="11">
        <v>420712.3</v>
      </c>
      <c r="J55" s="11">
        <v>436437.2</v>
      </c>
      <c r="K55" s="11">
        <v>431466.4</v>
      </c>
      <c r="L55" s="11">
        <v>471817.1</v>
      </c>
      <c r="M55" s="11">
        <v>506965.5</v>
      </c>
      <c r="N55" s="11">
        <f>K55/D55*100</f>
        <v>126.4</v>
      </c>
      <c r="O55" s="11">
        <f>L55/D55*100</f>
        <v>138.30000000000001</v>
      </c>
      <c r="P55" s="11">
        <f>M55/D55*100</f>
        <v>148.6</v>
      </c>
    </row>
    <row r="56" spans="1:16" s="5" customFormat="1" ht="39.950000000000003" customHeight="1" x14ac:dyDescent="0.2">
      <c r="A56" s="35" t="s">
        <v>26</v>
      </c>
      <c r="B56" s="9" t="s">
        <v>3</v>
      </c>
      <c r="C56" s="11">
        <v>117.4</v>
      </c>
      <c r="D56" s="10">
        <v>115.6</v>
      </c>
      <c r="E56" s="10">
        <v>102</v>
      </c>
      <c r="F56" s="10">
        <v>104.9</v>
      </c>
      <c r="G56" s="10">
        <v>106.6</v>
      </c>
      <c r="H56" s="10">
        <v>102.4</v>
      </c>
      <c r="I56" s="10">
        <v>105.6</v>
      </c>
      <c r="J56" s="10">
        <v>107.8</v>
      </c>
      <c r="K56" s="10">
        <v>103</v>
      </c>
      <c r="L56" s="10">
        <v>106.2</v>
      </c>
      <c r="M56" s="10">
        <v>110</v>
      </c>
      <c r="N56" s="11">
        <f>E56*H56*K56/10000</f>
        <v>107.6</v>
      </c>
      <c r="O56" s="11">
        <f>F56*I56*L56/10000</f>
        <v>117.6</v>
      </c>
      <c r="P56" s="11">
        <f>G56*J56*M56/10000</f>
        <v>126.4</v>
      </c>
    </row>
    <row r="57" spans="1:16" s="5" customFormat="1" ht="30" customHeight="1" x14ac:dyDescent="0.2">
      <c r="A57" s="33" t="s">
        <v>114</v>
      </c>
      <c r="B57" s="11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1"/>
      <c r="P57" s="11"/>
    </row>
    <row r="58" spans="1:16" s="5" customFormat="1" ht="20.100000000000001" customHeight="1" x14ac:dyDescent="0.2">
      <c r="A58" s="29" t="s">
        <v>25</v>
      </c>
      <c r="B58" s="11" t="s">
        <v>90</v>
      </c>
      <c r="C58" s="21" t="s">
        <v>132</v>
      </c>
      <c r="D58" s="21">
        <v>299.10000000000002</v>
      </c>
      <c r="E58" s="21">
        <v>317.60000000000002</v>
      </c>
      <c r="F58" s="21">
        <v>325.10000000000002</v>
      </c>
      <c r="G58" s="21">
        <v>327.60000000000002</v>
      </c>
      <c r="H58" s="21">
        <v>338.6</v>
      </c>
      <c r="I58" s="21">
        <v>355.3</v>
      </c>
      <c r="J58" s="21">
        <v>365.9</v>
      </c>
      <c r="K58" s="21">
        <v>364.1</v>
      </c>
      <c r="L58" s="21">
        <v>391.3</v>
      </c>
      <c r="M58" s="21">
        <v>414.4</v>
      </c>
      <c r="N58" s="21">
        <f>K58/D58*100</f>
        <v>121.7</v>
      </c>
      <c r="O58" s="11">
        <f>L58/D58*100</f>
        <v>130.80000000000001</v>
      </c>
      <c r="P58" s="11">
        <f>M58/D58*100</f>
        <v>138.5</v>
      </c>
    </row>
    <row r="59" spans="1:16" s="5" customFormat="1" ht="39.950000000000003" customHeight="1" x14ac:dyDescent="0.2">
      <c r="A59" s="35" t="s">
        <v>26</v>
      </c>
      <c r="B59" s="9" t="s">
        <v>3</v>
      </c>
      <c r="C59" s="11" t="s">
        <v>132</v>
      </c>
      <c r="D59" s="10">
        <v>103.4</v>
      </c>
      <c r="E59" s="10">
        <v>102.1</v>
      </c>
      <c r="F59" s="10">
        <v>104.5</v>
      </c>
      <c r="G59" s="10">
        <v>105.3</v>
      </c>
      <c r="H59" s="10">
        <v>102.5</v>
      </c>
      <c r="I59" s="10">
        <v>105.1</v>
      </c>
      <c r="J59" s="10">
        <v>107.4</v>
      </c>
      <c r="K59" s="10">
        <v>103.4</v>
      </c>
      <c r="L59" s="10">
        <v>105.9</v>
      </c>
      <c r="M59" s="10">
        <v>108.9</v>
      </c>
      <c r="N59" s="11">
        <f>E59*H59*K59/10000</f>
        <v>108.2</v>
      </c>
      <c r="O59" s="11">
        <f>F59*I59*L59/10000</f>
        <v>116.3</v>
      </c>
      <c r="P59" s="11">
        <f>G59*J59*M59/10000</f>
        <v>123.2</v>
      </c>
    </row>
    <row r="60" spans="1:16" ht="30" customHeight="1" x14ac:dyDescent="0.2">
      <c r="A60" s="33" t="s">
        <v>61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20.100000000000001" customHeight="1" x14ac:dyDescent="0.2">
      <c r="A61" s="29" t="s">
        <v>25</v>
      </c>
      <c r="B61" s="11" t="s">
        <v>90</v>
      </c>
      <c r="C61" s="11">
        <v>915.2</v>
      </c>
      <c r="D61" s="11">
        <v>1046.9000000000001</v>
      </c>
      <c r="E61" s="11">
        <v>1058.3</v>
      </c>
      <c r="F61" s="11">
        <v>1094.2</v>
      </c>
      <c r="G61" s="11">
        <v>1100.8</v>
      </c>
      <c r="H61" s="11">
        <v>1100.5999999999999</v>
      </c>
      <c r="I61" s="11">
        <v>1155</v>
      </c>
      <c r="J61" s="11">
        <v>1187.2</v>
      </c>
      <c r="K61" s="11">
        <v>1165.2</v>
      </c>
      <c r="L61" s="11">
        <v>1232.4000000000001</v>
      </c>
      <c r="M61" s="11">
        <v>1289</v>
      </c>
      <c r="N61" s="11">
        <f>K61/D61*100</f>
        <v>111.3</v>
      </c>
      <c r="O61" s="11">
        <f>L61/D61*100</f>
        <v>117.7</v>
      </c>
      <c r="P61" s="11">
        <f>M61/D61*100</f>
        <v>123.1</v>
      </c>
    </row>
    <row r="62" spans="1:16" s="5" customFormat="1" ht="39.950000000000003" customHeight="1" x14ac:dyDescent="0.2">
      <c r="A62" s="35" t="s">
        <v>26</v>
      </c>
      <c r="B62" s="9" t="s">
        <v>3</v>
      </c>
      <c r="C62" s="11">
        <v>33.1</v>
      </c>
      <c r="D62" s="10">
        <v>101.8</v>
      </c>
      <c r="E62" s="10">
        <v>97.2</v>
      </c>
      <c r="F62" s="10">
        <v>100.5</v>
      </c>
      <c r="G62" s="10">
        <v>101.1</v>
      </c>
      <c r="H62" s="10">
        <v>100</v>
      </c>
      <c r="I62" s="10">
        <v>101.5</v>
      </c>
      <c r="J62" s="10">
        <v>103.7</v>
      </c>
      <c r="K62" s="10">
        <v>101.8</v>
      </c>
      <c r="L62" s="10">
        <v>102.6</v>
      </c>
      <c r="M62" s="10">
        <v>104.4</v>
      </c>
      <c r="N62" s="11">
        <f>E62*H62*K62/10000</f>
        <v>98.9</v>
      </c>
      <c r="O62" s="11">
        <f>F62*I62*L62/10000</f>
        <v>104.7</v>
      </c>
      <c r="P62" s="11">
        <f>G62*J62*M62/10000</f>
        <v>109.5</v>
      </c>
    </row>
    <row r="63" spans="1:16" s="5" customFormat="1" ht="30" customHeight="1" x14ac:dyDescent="0.2">
      <c r="A63" s="33" t="s">
        <v>131</v>
      </c>
      <c r="B63" s="9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11"/>
      <c r="O63" s="11"/>
      <c r="P63" s="11"/>
    </row>
    <row r="64" spans="1:16" s="5" customFormat="1" ht="20.100000000000001" customHeight="1" x14ac:dyDescent="0.2">
      <c r="A64" s="29" t="s">
        <v>25</v>
      </c>
      <c r="B64" s="11" t="s">
        <v>90</v>
      </c>
      <c r="C64" s="8" t="s">
        <v>132</v>
      </c>
      <c r="D64" s="8">
        <v>922.1</v>
      </c>
      <c r="E64" s="8">
        <v>967.3</v>
      </c>
      <c r="F64" s="8">
        <v>1006</v>
      </c>
      <c r="G64" s="8">
        <v>1044.7</v>
      </c>
      <c r="H64" s="8">
        <v>1035</v>
      </c>
      <c r="I64" s="8">
        <v>1118.5999999999999</v>
      </c>
      <c r="J64" s="8">
        <v>1205.5</v>
      </c>
      <c r="K64" s="8">
        <v>1118.3</v>
      </c>
      <c r="L64" s="8">
        <v>1267.3</v>
      </c>
      <c r="M64" s="8">
        <v>1416.3</v>
      </c>
      <c r="N64" s="11">
        <f>K64/D64*100</f>
        <v>121.3</v>
      </c>
      <c r="O64" s="11">
        <f>L64/D64*100</f>
        <v>137.4</v>
      </c>
      <c r="P64" s="11">
        <f>M64/D64*100</f>
        <v>153.6</v>
      </c>
    </row>
    <row r="65" spans="1:16" s="5" customFormat="1" ht="39.950000000000003" customHeight="1" x14ac:dyDescent="0.2">
      <c r="A65" s="35" t="s">
        <v>26</v>
      </c>
      <c r="B65" s="9" t="s">
        <v>3</v>
      </c>
      <c r="C65" s="10" t="s">
        <v>132</v>
      </c>
      <c r="D65" s="11" t="s">
        <v>132</v>
      </c>
      <c r="E65" s="11" t="s">
        <v>132</v>
      </c>
      <c r="F65" s="11" t="s">
        <v>132</v>
      </c>
      <c r="G65" s="11" t="s">
        <v>132</v>
      </c>
      <c r="H65" s="11" t="s">
        <v>132</v>
      </c>
      <c r="I65" s="11" t="s">
        <v>132</v>
      </c>
      <c r="J65" s="11" t="s">
        <v>132</v>
      </c>
      <c r="K65" s="11" t="s">
        <v>132</v>
      </c>
      <c r="L65" s="11" t="s">
        <v>132</v>
      </c>
      <c r="M65" s="11" t="s">
        <v>132</v>
      </c>
      <c r="N65" s="11"/>
      <c r="O65" s="11"/>
      <c r="P65" s="11"/>
    </row>
    <row r="66" spans="1:16" ht="39.950000000000003" customHeight="1" x14ac:dyDescent="0.2">
      <c r="A66" s="33" t="s">
        <v>62</v>
      </c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1"/>
      <c r="O66" s="11"/>
      <c r="P66" s="11"/>
    </row>
    <row r="67" spans="1:16" ht="20.100000000000001" customHeight="1" x14ac:dyDescent="0.2">
      <c r="A67" s="29" t="s">
        <v>25</v>
      </c>
      <c r="B67" s="11" t="s">
        <v>90</v>
      </c>
      <c r="C67" s="11">
        <v>21549.9</v>
      </c>
      <c r="D67" s="11">
        <v>23701.5</v>
      </c>
      <c r="E67" s="11">
        <v>25505.200000000001</v>
      </c>
      <c r="F67" s="11">
        <v>25905.3</v>
      </c>
      <c r="G67" s="11">
        <v>26255.3</v>
      </c>
      <c r="H67" s="11">
        <v>27500</v>
      </c>
      <c r="I67" s="11">
        <v>28450.6</v>
      </c>
      <c r="J67" s="11">
        <v>29222.799999999999</v>
      </c>
      <c r="K67" s="11">
        <v>29201.1</v>
      </c>
      <c r="L67" s="11">
        <v>30919.9</v>
      </c>
      <c r="M67" s="11">
        <v>32184.2</v>
      </c>
      <c r="N67" s="11">
        <f>K67/D67*100</f>
        <v>123.2</v>
      </c>
      <c r="O67" s="11">
        <f>L67/D67*100</f>
        <v>130.5</v>
      </c>
      <c r="P67" s="11">
        <f>M67/D67*100</f>
        <v>135.80000000000001</v>
      </c>
    </row>
    <row r="68" spans="1:16" s="5" customFormat="1" ht="39.950000000000003" customHeight="1" x14ac:dyDescent="0.2">
      <c r="A68" s="35" t="s">
        <v>26</v>
      </c>
      <c r="B68" s="9" t="s">
        <v>3</v>
      </c>
      <c r="C68" s="11">
        <v>105</v>
      </c>
      <c r="D68" s="10">
        <v>106.3</v>
      </c>
      <c r="E68" s="10">
        <v>102</v>
      </c>
      <c r="F68" s="10">
        <v>103.6</v>
      </c>
      <c r="G68" s="10">
        <v>105</v>
      </c>
      <c r="H68" s="10">
        <v>102.2</v>
      </c>
      <c r="I68" s="10">
        <v>104.1</v>
      </c>
      <c r="J68" s="10">
        <v>105.5</v>
      </c>
      <c r="K68" s="10">
        <v>102.2</v>
      </c>
      <c r="L68" s="10">
        <v>104.6</v>
      </c>
      <c r="M68" s="10">
        <v>106</v>
      </c>
      <c r="N68" s="11">
        <f>E68*H68*K68/10000</f>
        <v>106.5</v>
      </c>
      <c r="O68" s="11">
        <f>F68*I68*L68/10000</f>
        <v>112.8</v>
      </c>
      <c r="P68" s="11">
        <f>G68*J68*M68/10000</f>
        <v>117.4</v>
      </c>
    </row>
    <row r="69" spans="1:16" ht="54.95" customHeight="1" x14ac:dyDescent="0.2">
      <c r="A69" s="30" t="s">
        <v>63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20.100000000000001" customHeight="1" x14ac:dyDescent="0.2">
      <c r="A70" s="31" t="s">
        <v>25</v>
      </c>
      <c r="B70" s="11" t="s">
        <v>90</v>
      </c>
      <c r="C70" s="11">
        <v>9648.5</v>
      </c>
      <c r="D70" s="11">
        <v>10386</v>
      </c>
      <c r="E70" s="11">
        <v>10747.4</v>
      </c>
      <c r="F70" s="11">
        <v>10801.4</v>
      </c>
      <c r="G70" s="11">
        <v>10963.5</v>
      </c>
      <c r="H70" s="11">
        <v>11154.9</v>
      </c>
      <c r="I70" s="11">
        <v>11233.5</v>
      </c>
      <c r="J70" s="11">
        <v>11630.1</v>
      </c>
      <c r="K70" s="11">
        <v>11556.9</v>
      </c>
      <c r="L70" s="11">
        <v>11649.9</v>
      </c>
      <c r="M70" s="11">
        <v>12362.2</v>
      </c>
      <c r="N70" s="11">
        <f>K70/D70*100</f>
        <v>111.3</v>
      </c>
      <c r="O70" s="11">
        <f>L70/D70*100</f>
        <v>112.2</v>
      </c>
      <c r="P70" s="11">
        <f>M70/D70*100</f>
        <v>119</v>
      </c>
    </row>
    <row r="71" spans="1:16" s="5" customFormat="1" ht="39.950000000000003" customHeight="1" x14ac:dyDescent="0.2">
      <c r="A71" s="28" t="s">
        <v>26</v>
      </c>
      <c r="B71" s="10" t="s">
        <v>3</v>
      </c>
      <c r="C71" s="11">
        <v>114.2</v>
      </c>
      <c r="D71" s="10">
        <v>102.7</v>
      </c>
      <c r="E71" s="10">
        <v>99.5</v>
      </c>
      <c r="F71" s="10">
        <v>100.1</v>
      </c>
      <c r="G71" s="10">
        <v>101.5</v>
      </c>
      <c r="H71" s="10">
        <v>99.8</v>
      </c>
      <c r="I71" s="10">
        <v>100</v>
      </c>
      <c r="J71" s="10">
        <v>102</v>
      </c>
      <c r="K71" s="10">
        <v>100.1</v>
      </c>
      <c r="L71" s="10">
        <v>100.2</v>
      </c>
      <c r="M71" s="10">
        <v>102.7</v>
      </c>
      <c r="N71" s="11">
        <f>E71*H71*K71/10000</f>
        <v>99.4</v>
      </c>
      <c r="O71" s="11">
        <f>F71*I71*L71/10000</f>
        <v>100.3</v>
      </c>
      <c r="P71" s="11">
        <f>G71*J71*M71/10000</f>
        <v>106.3</v>
      </c>
    </row>
    <row r="72" spans="1:16" s="6" customFormat="1" ht="20.100000000000001" customHeight="1" x14ac:dyDescent="0.2">
      <c r="A72" s="94" t="s">
        <v>71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111"/>
      <c r="O72" s="111"/>
      <c r="P72" s="111"/>
    </row>
    <row r="73" spans="1:16" s="6" customFormat="1" ht="20.100000000000001" customHeight="1" x14ac:dyDescent="0.2">
      <c r="A73" s="94" t="s">
        <v>115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57"/>
      <c r="M73" s="57"/>
      <c r="N73" s="58"/>
      <c r="O73" s="58"/>
      <c r="P73" s="58"/>
    </row>
    <row r="74" spans="1:16" s="6" customFormat="1" ht="20.100000000000001" customHeight="1" x14ac:dyDescent="0.2">
      <c r="A74" s="38" t="s">
        <v>116</v>
      </c>
      <c r="B74" s="39" t="s">
        <v>117</v>
      </c>
      <c r="C74" s="11">
        <v>3558.7</v>
      </c>
      <c r="D74" s="11">
        <v>4130</v>
      </c>
      <c r="E74" s="11">
        <v>4300</v>
      </c>
      <c r="F74" s="11">
        <v>4350</v>
      </c>
      <c r="G74" s="11">
        <v>4420</v>
      </c>
      <c r="H74" s="11">
        <v>4500</v>
      </c>
      <c r="I74" s="11">
        <v>4597</v>
      </c>
      <c r="J74" s="11">
        <v>4775</v>
      </c>
      <c r="K74" s="11">
        <v>4700</v>
      </c>
      <c r="L74" s="11">
        <v>4850</v>
      </c>
      <c r="M74" s="11">
        <v>5200</v>
      </c>
      <c r="N74" s="8">
        <f>K74/D74*100</f>
        <v>113.8</v>
      </c>
      <c r="O74" s="8">
        <f>L74/D74*100</f>
        <v>117.4</v>
      </c>
      <c r="P74" s="8">
        <f>M74/D74*100</f>
        <v>125.9</v>
      </c>
    </row>
    <row r="75" spans="1:16" s="6" customFormat="1" ht="20.100000000000001" customHeight="1" x14ac:dyDescent="0.2">
      <c r="A75" s="38" t="s">
        <v>118</v>
      </c>
      <c r="B75" s="39" t="s">
        <v>4</v>
      </c>
      <c r="C75" s="11">
        <v>496.9</v>
      </c>
      <c r="D75" s="11">
        <v>359.5</v>
      </c>
      <c r="E75" s="11">
        <v>341.5</v>
      </c>
      <c r="F75" s="11">
        <v>359.5</v>
      </c>
      <c r="G75" s="11">
        <v>363</v>
      </c>
      <c r="H75" s="11">
        <v>331</v>
      </c>
      <c r="I75" s="11">
        <v>363</v>
      </c>
      <c r="J75" s="11">
        <v>370.5</v>
      </c>
      <c r="K75" s="11">
        <v>331</v>
      </c>
      <c r="L75" s="11">
        <v>370.5</v>
      </c>
      <c r="M75" s="11">
        <v>381.5</v>
      </c>
      <c r="N75" s="78">
        <f t="shared" ref="N75:N78" si="2">K75/D75*100</f>
        <v>92.1</v>
      </c>
      <c r="O75" s="78">
        <f t="shared" ref="O75:O78" si="3">L75/D75*100</f>
        <v>103.1</v>
      </c>
      <c r="P75" s="78">
        <f t="shared" ref="P75:P78" si="4">M75/D75*100</f>
        <v>106.1</v>
      </c>
    </row>
    <row r="76" spans="1:16" s="6" customFormat="1" ht="20.100000000000001" customHeight="1" x14ac:dyDescent="0.2">
      <c r="A76" s="38" t="s">
        <v>119</v>
      </c>
      <c r="B76" s="39" t="s">
        <v>150</v>
      </c>
      <c r="C76" s="11">
        <v>347.6</v>
      </c>
      <c r="D76" s="11">
        <v>405</v>
      </c>
      <c r="E76" s="11">
        <v>417</v>
      </c>
      <c r="F76" s="11">
        <v>430</v>
      </c>
      <c r="G76" s="11">
        <v>435</v>
      </c>
      <c r="H76" s="11">
        <v>432</v>
      </c>
      <c r="I76" s="11">
        <v>458</v>
      </c>
      <c r="J76" s="11">
        <v>475</v>
      </c>
      <c r="K76" s="11">
        <v>450</v>
      </c>
      <c r="L76" s="11">
        <v>493</v>
      </c>
      <c r="M76" s="11">
        <v>530</v>
      </c>
      <c r="N76" s="78">
        <f t="shared" si="2"/>
        <v>111.1</v>
      </c>
      <c r="O76" s="78">
        <f t="shared" si="3"/>
        <v>121.7</v>
      </c>
      <c r="P76" s="78">
        <f t="shared" si="4"/>
        <v>130.9</v>
      </c>
    </row>
    <row r="77" spans="1:16" s="6" customFormat="1" ht="20.100000000000001" customHeight="1" x14ac:dyDescent="0.2">
      <c r="A77" s="38" t="s">
        <v>120</v>
      </c>
      <c r="B77" s="39" t="s">
        <v>121</v>
      </c>
      <c r="C77" s="11">
        <v>4450.8</v>
      </c>
      <c r="D77" s="11">
        <v>4740</v>
      </c>
      <c r="E77" s="11">
        <v>4850</v>
      </c>
      <c r="F77" s="11">
        <v>4930</v>
      </c>
      <c r="G77" s="11">
        <v>4985</v>
      </c>
      <c r="H77" s="11">
        <v>4960</v>
      </c>
      <c r="I77" s="11">
        <v>5140</v>
      </c>
      <c r="J77" s="11">
        <v>5270</v>
      </c>
      <c r="K77" s="11">
        <v>5080</v>
      </c>
      <c r="L77" s="11">
        <v>5390</v>
      </c>
      <c r="M77" s="11">
        <v>5600</v>
      </c>
      <c r="N77" s="78">
        <f t="shared" si="2"/>
        <v>107.2</v>
      </c>
      <c r="O77" s="78">
        <f t="shared" si="3"/>
        <v>113.7</v>
      </c>
      <c r="P77" s="78">
        <f t="shared" si="4"/>
        <v>118.1</v>
      </c>
    </row>
    <row r="78" spans="1:16" s="6" customFormat="1" ht="30" customHeight="1" x14ac:dyDescent="0.2">
      <c r="A78" s="38" t="s">
        <v>149</v>
      </c>
      <c r="B78" s="39" t="s">
        <v>122</v>
      </c>
      <c r="C78" s="11">
        <v>14139.6</v>
      </c>
      <c r="D78" s="11">
        <v>14550</v>
      </c>
      <c r="E78" s="11">
        <v>14450</v>
      </c>
      <c r="F78" s="11">
        <v>14570</v>
      </c>
      <c r="G78" s="11">
        <v>14750</v>
      </c>
      <c r="H78" s="11">
        <v>14390</v>
      </c>
      <c r="I78" s="11">
        <v>14554</v>
      </c>
      <c r="J78" s="11">
        <v>15000</v>
      </c>
      <c r="K78" s="11">
        <v>14400</v>
      </c>
      <c r="L78" s="11">
        <v>14600</v>
      </c>
      <c r="M78" s="11">
        <v>15400</v>
      </c>
      <c r="N78" s="78">
        <f t="shared" si="2"/>
        <v>99</v>
      </c>
      <c r="O78" s="78">
        <f t="shared" si="3"/>
        <v>100.3</v>
      </c>
      <c r="P78" s="78">
        <f t="shared" si="4"/>
        <v>105.8</v>
      </c>
    </row>
    <row r="79" spans="1:16" s="6" customFormat="1" ht="20.100000000000001" customHeight="1" x14ac:dyDescent="0.2">
      <c r="A79" s="113" t="s">
        <v>123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5"/>
      <c r="M79" s="115"/>
      <c r="N79" s="115"/>
      <c r="O79" s="115"/>
      <c r="P79" s="116"/>
    </row>
    <row r="80" spans="1:16" s="6" customFormat="1" ht="29.25" customHeight="1" x14ac:dyDescent="0.2">
      <c r="A80" s="31" t="s">
        <v>143</v>
      </c>
      <c r="B80" s="39" t="s">
        <v>4</v>
      </c>
      <c r="C80" s="76" t="s">
        <v>132</v>
      </c>
      <c r="D80" s="77">
        <v>22.8</v>
      </c>
      <c r="E80" s="77">
        <v>23</v>
      </c>
      <c r="F80" s="77">
        <v>23.2</v>
      </c>
      <c r="G80" s="77">
        <v>23.5</v>
      </c>
      <c r="H80" s="77">
        <v>23.4</v>
      </c>
      <c r="I80" s="77">
        <v>23.8</v>
      </c>
      <c r="J80" s="77">
        <v>24.6</v>
      </c>
      <c r="K80" s="77">
        <v>23.8</v>
      </c>
      <c r="L80" s="77">
        <v>24.6</v>
      </c>
      <c r="M80" s="77">
        <v>25.8</v>
      </c>
      <c r="N80" s="78">
        <f t="shared" ref="N80" si="5">K80/D80*100</f>
        <v>104.4</v>
      </c>
      <c r="O80" s="78">
        <f t="shared" ref="O80" si="6">L80/D80*100</f>
        <v>107.9</v>
      </c>
      <c r="P80" s="78">
        <f t="shared" ref="P80" si="7">M80/D80*100</f>
        <v>113.2</v>
      </c>
    </row>
    <row r="81" spans="1:16" s="6" customFormat="1" ht="20.100000000000001" customHeight="1" x14ac:dyDescent="0.2">
      <c r="A81" s="38" t="s">
        <v>124</v>
      </c>
      <c r="B81" s="39" t="s">
        <v>4</v>
      </c>
      <c r="C81" s="11">
        <v>8.4</v>
      </c>
      <c r="D81" s="11">
        <v>7.8</v>
      </c>
      <c r="E81" s="11">
        <v>8</v>
      </c>
      <c r="F81" s="11">
        <v>8.3000000000000007</v>
      </c>
      <c r="G81" s="11">
        <v>8.6</v>
      </c>
      <c r="H81" s="11">
        <v>8.1999999999999993</v>
      </c>
      <c r="I81" s="11">
        <v>8.8000000000000007</v>
      </c>
      <c r="J81" s="11">
        <v>9.1999999999999993</v>
      </c>
      <c r="K81" s="11">
        <v>8.4</v>
      </c>
      <c r="L81" s="11">
        <v>9.5</v>
      </c>
      <c r="M81" s="11">
        <v>10</v>
      </c>
      <c r="N81" s="78">
        <f t="shared" ref="N81:N82" si="8">K81/D81*100</f>
        <v>107.7</v>
      </c>
      <c r="O81" s="78">
        <f t="shared" ref="O81:O82" si="9">L81/D81*100</f>
        <v>121.8</v>
      </c>
      <c r="P81" s="78">
        <f t="shared" ref="P81:P82" si="10">M81/D81*100</f>
        <v>128.19999999999999</v>
      </c>
    </row>
    <row r="82" spans="1:16" s="6" customFormat="1" ht="20.100000000000001" customHeight="1" x14ac:dyDescent="0.2">
      <c r="A82" s="38" t="s">
        <v>125</v>
      </c>
      <c r="B82" s="39" t="s">
        <v>4</v>
      </c>
      <c r="C82" s="11">
        <v>29.2</v>
      </c>
      <c r="D82" s="11">
        <v>28.4</v>
      </c>
      <c r="E82" s="11">
        <v>28</v>
      </c>
      <c r="F82" s="11">
        <v>29</v>
      </c>
      <c r="G82" s="11">
        <v>29.5</v>
      </c>
      <c r="H82" s="11">
        <v>28.4</v>
      </c>
      <c r="I82" s="11">
        <v>29.5</v>
      </c>
      <c r="J82" s="11">
        <v>30.5</v>
      </c>
      <c r="K82" s="11">
        <v>28.8</v>
      </c>
      <c r="L82" s="11">
        <v>30.5</v>
      </c>
      <c r="M82" s="11">
        <v>31.5</v>
      </c>
      <c r="N82" s="78">
        <f t="shared" si="8"/>
        <v>101.4</v>
      </c>
      <c r="O82" s="78">
        <f t="shared" si="9"/>
        <v>107.4</v>
      </c>
      <c r="P82" s="78">
        <f t="shared" si="10"/>
        <v>110.9</v>
      </c>
    </row>
    <row r="83" spans="1:16" ht="20.100000000000001" customHeight="1" x14ac:dyDescent="0.2">
      <c r="A83" s="3" t="s">
        <v>144</v>
      </c>
      <c r="B83" s="39" t="s">
        <v>4</v>
      </c>
      <c r="C83" s="2" t="s">
        <v>132</v>
      </c>
      <c r="D83" s="8">
        <v>9</v>
      </c>
      <c r="E83" s="11">
        <v>9</v>
      </c>
      <c r="F83" s="11">
        <v>9.1999999999999993</v>
      </c>
      <c r="G83" s="11">
        <v>9.5</v>
      </c>
      <c r="H83" s="11">
        <v>9.1999999999999993</v>
      </c>
      <c r="I83" s="11">
        <v>9.5</v>
      </c>
      <c r="J83" s="11">
        <v>10</v>
      </c>
      <c r="K83" s="11">
        <v>9.5</v>
      </c>
      <c r="L83" s="11">
        <v>9.8000000000000007</v>
      </c>
      <c r="M83" s="11">
        <v>10.5</v>
      </c>
      <c r="N83" s="78">
        <f>K83/D83*100</f>
        <v>105.6</v>
      </c>
      <c r="O83" s="78">
        <f>L83/D83*100</f>
        <v>108.9</v>
      </c>
      <c r="P83" s="78">
        <f>M83/D83*100</f>
        <v>116.7</v>
      </c>
    </row>
    <row r="84" spans="1:16" ht="20.100000000000001" customHeight="1" x14ac:dyDescent="0.2">
      <c r="A84" s="84" t="s">
        <v>66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ht="30" customHeight="1" x14ac:dyDescent="0.2">
      <c r="A85" s="59" t="s">
        <v>65</v>
      </c>
      <c r="B85" s="60" t="s">
        <v>92</v>
      </c>
      <c r="C85" s="11">
        <v>26.5</v>
      </c>
      <c r="D85" s="64">
        <v>33.200000000000003</v>
      </c>
      <c r="E85" s="64">
        <v>33.200000000000003</v>
      </c>
      <c r="F85" s="64">
        <v>33.5</v>
      </c>
      <c r="G85" s="64">
        <v>34</v>
      </c>
      <c r="H85" s="64">
        <v>33.5</v>
      </c>
      <c r="I85" s="64">
        <v>34</v>
      </c>
      <c r="J85" s="64">
        <v>35</v>
      </c>
      <c r="K85" s="64">
        <v>33.799999999999997</v>
      </c>
      <c r="L85" s="64">
        <v>34.5</v>
      </c>
      <c r="M85" s="64">
        <v>36</v>
      </c>
      <c r="N85" s="9">
        <f>K85/D85*100</f>
        <v>101.8</v>
      </c>
      <c r="O85" s="9">
        <f>L85/D85*100</f>
        <v>103.9</v>
      </c>
      <c r="P85" s="8">
        <f>M85/D85*100</f>
        <v>108.4</v>
      </c>
    </row>
    <row r="86" spans="1:16" s="19" customFormat="1" ht="20.100000000000001" customHeight="1" x14ac:dyDescent="0.2">
      <c r="A86" s="109" t="s">
        <v>39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10"/>
      <c r="O86" s="110"/>
      <c r="P86" s="110"/>
    </row>
    <row r="87" spans="1:16" ht="39.950000000000003" customHeight="1" x14ac:dyDescent="0.2">
      <c r="A87" s="40" t="s">
        <v>148</v>
      </c>
      <c r="B87" s="2" t="s">
        <v>91</v>
      </c>
      <c r="C87" s="11">
        <v>23918.5</v>
      </c>
      <c r="D87" s="11">
        <v>26294.9</v>
      </c>
      <c r="E87" s="11">
        <v>27714.799999999999</v>
      </c>
      <c r="F87" s="11">
        <v>28990.1</v>
      </c>
      <c r="G87" s="11">
        <v>29598.6</v>
      </c>
      <c r="H87" s="11">
        <v>29335.599999999999</v>
      </c>
      <c r="I87" s="11">
        <v>32081.599999999999</v>
      </c>
      <c r="J87" s="11">
        <v>33746.5</v>
      </c>
      <c r="K87" s="11">
        <v>31176</v>
      </c>
      <c r="L87" s="11">
        <v>35133.9</v>
      </c>
      <c r="M87" s="11">
        <v>37697.5</v>
      </c>
      <c r="N87" s="11">
        <f>K87/D87*100</f>
        <v>118.6</v>
      </c>
      <c r="O87" s="11">
        <f>L87/D87*100</f>
        <v>133.6</v>
      </c>
      <c r="P87" s="11">
        <f>M87/D87*100</f>
        <v>143.4</v>
      </c>
    </row>
    <row r="88" spans="1:16" ht="39.950000000000003" customHeight="1" x14ac:dyDescent="0.2">
      <c r="A88" s="40" t="s">
        <v>87</v>
      </c>
      <c r="B88" s="10" t="s">
        <v>89</v>
      </c>
      <c r="C88" s="2">
        <v>68.3</v>
      </c>
      <c r="D88" s="8">
        <v>104.8</v>
      </c>
      <c r="E88" s="8">
        <v>100</v>
      </c>
      <c r="F88" s="8">
        <v>105</v>
      </c>
      <c r="G88" s="8">
        <v>107</v>
      </c>
      <c r="H88" s="8">
        <v>101</v>
      </c>
      <c r="I88" s="8">
        <v>106</v>
      </c>
      <c r="J88" s="8">
        <v>109</v>
      </c>
      <c r="K88" s="8">
        <v>101.6</v>
      </c>
      <c r="L88" s="8">
        <v>105.1</v>
      </c>
      <c r="M88" s="8">
        <v>107</v>
      </c>
      <c r="N88" s="11">
        <f>E88*H88*K88/10000</f>
        <v>102.6</v>
      </c>
      <c r="O88" s="11">
        <f>F88*I88*L88/10000</f>
        <v>117</v>
      </c>
      <c r="P88" s="11">
        <f>G88*J88*M88/10000</f>
        <v>124.8</v>
      </c>
    </row>
    <row r="89" spans="1:16" ht="30" customHeight="1" x14ac:dyDescent="0.2">
      <c r="A89" s="81" t="s">
        <v>154</v>
      </c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1"/>
    </row>
    <row r="90" spans="1:16" s="17" customFormat="1" ht="20.100000000000001" customHeight="1" x14ac:dyDescent="0.2">
      <c r="A90" s="41" t="s">
        <v>45</v>
      </c>
      <c r="B90" s="18" t="s">
        <v>91</v>
      </c>
      <c r="C90" s="11">
        <v>17219.8</v>
      </c>
      <c r="D90" s="11">
        <v>18404.900000000001</v>
      </c>
      <c r="E90" s="11">
        <v>19398.8</v>
      </c>
      <c r="F90" s="11">
        <v>19711.5</v>
      </c>
      <c r="G90" s="11">
        <v>18940.599999999999</v>
      </c>
      <c r="H90" s="11">
        <v>20533.099999999999</v>
      </c>
      <c r="I90" s="11">
        <v>21813.599999999999</v>
      </c>
      <c r="J90" s="11">
        <v>21595.5</v>
      </c>
      <c r="K90" s="11">
        <v>21821.5</v>
      </c>
      <c r="L90" s="11">
        <v>23537.4</v>
      </c>
      <c r="M90" s="11">
        <v>23746.5</v>
      </c>
      <c r="N90" s="11">
        <f>K90/D90*100</f>
        <v>118.6</v>
      </c>
      <c r="O90" s="11">
        <f>L90/D90*100</f>
        <v>127.9</v>
      </c>
      <c r="P90" s="11">
        <f>M90/D90*100</f>
        <v>129</v>
      </c>
    </row>
    <row r="91" spans="1:16" s="17" customFormat="1" ht="20.100000000000001" customHeight="1" x14ac:dyDescent="0.2">
      <c r="A91" s="41" t="s">
        <v>46</v>
      </c>
      <c r="B91" s="18" t="s">
        <v>91</v>
      </c>
      <c r="C91" s="11">
        <v>6698.7</v>
      </c>
      <c r="D91" s="11">
        <v>7890</v>
      </c>
      <c r="E91" s="11">
        <v>8316</v>
      </c>
      <c r="F91" s="11">
        <v>9278.6</v>
      </c>
      <c r="G91" s="11">
        <v>10658</v>
      </c>
      <c r="H91" s="11">
        <v>8802.5</v>
      </c>
      <c r="I91" s="11">
        <v>10268</v>
      </c>
      <c r="J91" s="11">
        <v>12151</v>
      </c>
      <c r="K91" s="11">
        <v>9354.5</v>
      </c>
      <c r="L91" s="11">
        <v>11596.5</v>
      </c>
      <c r="M91" s="11">
        <v>13951</v>
      </c>
      <c r="N91" s="11">
        <f>K91/D91*100</f>
        <v>118.6</v>
      </c>
      <c r="O91" s="11">
        <f>L91/D91*100</f>
        <v>147</v>
      </c>
      <c r="P91" s="11">
        <f>M91/D91*100</f>
        <v>176.8</v>
      </c>
    </row>
    <row r="92" spans="1:16" s="17" customFormat="1" ht="30" customHeight="1" x14ac:dyDescent="0.2">
      <c r="A92" s="81" t="s">
        <v>154</v>
      </c>
      <c r="B92" s="1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17" customFormat="1" ht="20.100000000000001" customHeight="1" x14ac:dyDescent="0.2">
      <c r="A93" s="42" t="s">
        <v>36</v>
      </c>
      <c r="B93" s="18" t="s">
        <v>91</v>
      </c>
      <c r="C93" s="11">
        <v>128</v>
      </c>
      <c r="D93" s="11">
        <v>179</v>
      </c>
      <c r="E93" s="11">
        <v>183</v>
      </c>
      <c r="F93" s="11">
        <v>204</v>
      </c>
      <c r="G93" s="11">
        <v>234.5</v>
      </c>
      <c r="H93" s="11">
        <v>184</v>
      </c>
      <c r="I93" s="11">
        <v>234</v>
      </c>
      <c r="J93" s="11">
        <v>334.2</v>
      </c>
      <c r="K93" s="11">
        <v>195.5</v>
      </c>
      <c r="L93" s="11">
        <v>302</v>
      </c>
      <c r="M93" s="11">
        <v>429.7</v>
      </c>
      <c r="N93" s="11">
        <f>K93/D93*100</f>
        <v>109.2</v>
      </c>
      <c r="O93" s="11">
        <f>L93/D93*100</f>
        <v>168.7</v>
      </c>
      <c r="P93" s="11">
        <f>M93/D93*100</f>
        <v>240.1</v>
      </c>
    </row>
    <row r="94" spans="1:16" s="17" customFormat="1" ht="20.100000000000001" customHeight="1" x14ac:dyDescent="0.2">
      <c r="A94" s="42" t="s">
        <v>40</v>
      </c>
      <c r="B94" s="18" t="s">
        <v>91</v>
      </c>
      <c r="C94" s="11">
        <v>376.3</v>
      </c>
      <c r="D94" s="11">
        <v>402.5</v>
      </c>
      <c r="E94" s="11">
        <v>432.4</v>
      </c>
      <c r="F94" s="11">
        <v>561.4</v>
      </c>
      <c r="G94" s="11">
        <v>656.5</v>
      </c>
      <c r="H94" s="11">
        <v>434.8</v>
      </c>
      <c r="I94" s="11">
        <v>655.5</v>
      </c>
      <c r="J94" s="11">
        <v>708.4</v>
      </c>
      <c r="K94" s="11">
        <v>462.1</v>
      </c>
      <c r="L94" s="11">
        <v>720.7</v>
      </c>
      <c r="M94" s="11">
        <v>782.6</v>
      </c>
      <c r="N94" s="11">
        <f>K94/D94*100</f>
        <v>114.8</v>
      </c>
      <c r="O94" s="11">
        <f>L94/D94*100</f>
        <v>179.1</v>
      </c>
      <c r="P94" s="11">
        <f>M94/D94*100</f>
        <v>194.4</v>
      </c>
    </row>
    <row r="95" spans="1:16" s="17" customFormat="1" ht="20.100000000000001" customHeight="1" x14ac:dyDescent="0.2">
      <c r="A95" s="42" t="s">
        <v>37</v>
      </c>
      <c r="B95" s="18" t="s">
        <v>91</v>
      </c>
      <c r="C95" s="11">
        <v>222.5</v>
      </c>
      <c r="D95" s="11">
        <v>247</v>
      </c>
      <c r="E95" s="11">
        <v>216.2</v>
      </c>
      <c r="F95" s="11">
        <v>255.2</v>
      </c>
      <c r="G95" s="11">
        <v>281.39999999999998</v>
      </c>
      <c r="H95" s="11">
        <v>217.4</v>
      </c>
      <c r="I95" s="11">
        <v>269.2</v>
      </c>
      <c r="J95" s="11">
        <v>294.10000000000002</v>
      </c>
      <c r="K95" s="11">
        <v>231.1</v>
      </c>
      <c r="L95" s="11">
        <v>288.3</v>
      </c>
      <c r="M95" s="11">
        <v>322.3</v>
      </c>
      <c r="N95" s="11">
        <f>K95/D95*100</f>
        <v>93.6</v>
      </c>
      <c r="O95" s="11">
        <f>L95/D95*100</f>
        <v>116.7</v>
      </c>
      <c r="P95" s="11">
        <f>M95/D95*100</f>
        <v>130.5</v>
      </c>
    </row>
    <row r="96" spans="1:16" ht="30" customHeight="1" x14ac:dyDescent="0.2">
      <c r="A96" s="40" t="s">
        <v>100</v>
      </c>
      <c r="B96" s="2" t="s">
        <v>27</v>
      </c>
      <c r="C96" s="9">
        <v>101.7</v>
      </c>
      <c r="D96" s="9">
        <v>127</v>
      </c>
      <c r="E96" s="9">
        <v>127</v>
      </c>
      <c r="F96" s="9">
        <v>144.4</v>
      </c>
      <c r="G96" s="9">
        <v>394.8</v>
      </c>
      <c r="H96" s="9">
        <v>127</v>
      </c>
      <c r="I96" s="9">
        <v>144.4</v>
      </c>
      <c r="J96" s="9">
        <v>442.1</v>
      </c>
      <c r="K96" s="9">
        <v>127</v>
      </c>
      <c r="L96" s="9">
        <v>144.4</v>
      </c>
      <c r="M96" s="9">
        <v>442.1</v>
      </c>
      <c r="N96" s="11">
        <f>K96/D96*100</f>
        <v>100</v>
      </c>
      <c r="O96" s="11">
        <f>L96/D96*100</f>
        <v>113.7</v>
      </c>
      <c r="P96" s="11">
        <f>M96/D96*100</f>
        <v>348.1</v>
      </c>
    </row>
    <row r="97" spans="1:16" s="17" customFormat="1" ht="20.100000000000001" customHeight="1" x14ac:dyDescent="0.2">
      <c r="A97" s="86" t="s">
        <v>111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7"/>
      <c r="O97" s="87"/>
      <c r="P97" s="87"/>
    </row>
    <row r="98" spans="1:16" ht="30" customHeight="1" x14ac:dyDescent="0.2">
      <c r="A98" s="40" t="s">
        <v>103</v>
      </c>
      <c r="B98" s="18" t="s">
        <v>91</v>
      </c>
      <c r="C98" s="13">
        <v>17418</v>
      </c>
      <c r="D98" s="13">
        <v>19326</v>
      </c>
      <c r="E98" s="13">
        <v>19403</v>
      </c>
      <c r="F98" s="13">
        <v>19886</v>
      </c>
      <c r="G98" s="13">
        <v>20292</v>
      </c>
      <c r="H98" s="13">
        <v>19558</v>
      </c>
      <c r="I98" s="13">
        <v>20622</v>
      </c>
      <c r="J98" s="13">
        <v>21469</v>
      </c>
      <c r="K98" s="13">
        <v>20927</v>
      </c>
      <c r="L98" s="13">
        <v>22581</v>
      </c>
      <c r="M98" s="13">
        <v>24260</v>
      </c>
      <c r="N98" s="11">
        <f t="shared" ref="N98:N111" si="11">K98/D98*100</f>
        <v>108.3</v>
      </c>
      <c r="O98" s="11">
        <f t="shared" ref="O98:O111" si="12">L98/D98*100</f>
        <v>116.8</v>
      </c>
      <c r="P98" s="11">
        <f t="shared" ref="P98:P111" si="13">M98/D98*100</f>
        <v>125.5</v>
      </c>
    </row>
    <row r="99" spans="1:16" ht="20.100000000000001" customHeight="1" x14ac:dyDescent="0.2">
      <c r="A99" s="40" t="s">
        <v>5</v>
      </c>
      <c r="B99" s="18" t="s">
        <v>91</v>
      </c>
      <c r="C99" s="13">
        <v>21908</v>
      </c>
      <c r="D99" s="13">
        <v>23639</v>
      </c>
      <c r="E99" s="13">
        <v>25317</v>
      </c>
      <c r="F99" s="13">
        <v>25672</v>
      </c>
      <c r="G99" s="13">
        <v>26121</v>
      </c>
      <c r="H99" s="13">
        <v>25932</v>
      </c>
      <c r="I99" s="13">
        <v>28547</v>
      </c>
      <c r="J99" s="13">
        <v>29543</v>
      </c>
      <c r="K99" s="13">
        <v>28136</v>
      </c>
      <c r="L99" s="13">
        <v>31402</v>
      </c>
      <c r="M99" s="13">
        <v>33058</v>
      </c>
      <c r="N99" s="11">
        <f t="shared" si="11"/>
        <v>119</v>
      </c>
      <c r="O99" s="11">
        <f t="shared" si="12"/>
        <v>132.80000000000001</v>
      </c>
      <c r="P99" s="11">
        <f t="shared" si="13"/>
        <v>139.80000000000001</v>
      </c>
    </row>
    <row r="100" spans="1:16" ht="20.100000000000001" customHeight="1" x14ac:dyDescent="0.2">
      <c r="A100" s="40" t="s">
        <v>31</v>
      </c>
      <c r="B100" s="18" t="s">
        <v>91</v>
      </c>
      <c r="C100" s="13">
        <v>32848</v>
      </c>
      <c r="D100" s="13">
        <v>36890</v>
      </c>
      <c r="E100" s="13">
        <v>38326</v>
      </c>
      <c r="F100" s="13">
        <v>39001</v>
      </c>
      <c r="G100" s="13">
        <v>40187</v>
      </c>
      <c r="H100" s="13">
        <v>39443</v>
      </c>
      <c r="I100" s="13">
        <v>41282</v>
      </c>
      <c r="J100" s="13">
        <v>43903</v>
      </c>
      <c r="K100" s="13">
        <v>41657</v>
      </c>
      <c r="L100" s="13">
        <v>44298</v>
      </c>
      <c r="M100" s="13">
        <v>48977</v>
      </c>
      <c r="N100" s="11">
        <f t="shared" si="11"/>
        <v>112.9</v>
      </c>
      <c r="O100" s="11">
        <f t="shared" si="12"/>
        <v>120.1</v>
      </c>
      <c r="P100" s="11">
        <f t="shared" si="13"/>
        <v>132.80000000000001</v>
      </c>
    </row>
    <row r="101" spans="1:16" ht="20.100000000000001" customHeight="1" x14ac:dyDescent="0.2">
      <c r="A101" s="40" t="s">
        <v>81</v>
      </c>
      <c r="B101" s="18" t="s">
        <v>91</v>
      </c>
      <c r="C101" s="13">
        <v>17208</v>
      </c>
      <c r="D101" s="13">
        <v>18506</v>
      </c>
      <c r="E101" s="13">
        <v>18887</v>
      </c>
      <c r="F101" s="13">
        <v>19182</v>
      </c>
      <c r="G101" s="13">
        <v>19495</v>
      </c>
      <c r="H101" s="13">
        <v>19090</v>
      </c>
      <c r="I101" s="13">
        <v>20077</v>
      </c>
      <c r="J101" s="13">
        <v>20752</v>
      </c>
      <c r="K101" s="13">
        <v>20231</v>
      </c>
      <c r="L101" s="13">
        <v>21541</v>
      </c>
      <c r="M101" s="13">
        <v>22850</v>
      </c>
      <c r="N101" s="11">
        <f t="shared" si="11"/>
        <v>109.3</v>
      </c>
      <c r="O101" s="11">
        <f t="shared" si="12"/>
        <v>116.4</v>
      </c>
      <c r="P101" s="11">
        <f t="shared" si="13"/>
        <v>123.5</v>
      </c>
    </row>
    <row r="102" spans="1:16" ht="20.100000000000001" customHeight="1" x14ac:dyDescent="0.2">
      <c r="A102" s="40" t="s">
        <v>104</v>
      </c>
      <c r="B102" s="18" t="s">
        <v>91</v>
      </c>
      <c r="C102" s="13">
        <v>9177</v>
      </c>
      <c r="D102" s="13">
        <v>11030</v>
      </c>
      <c r="E102" s="13">
        <v>11787</v>
      </c>
      <c r="F102" s="13">
        <v>12138</v>
      </c>
      <c r="G102" s="13">
        <v>12995</v>
      </c>
      <c r="H102" s="13">
        <v>12408</v>
      </c>
      <c r="I102" s="13">
        <v>13206</v>
      </c>
      <c r="J102" s="13">
        <v>15112</v>
      </c>
      <c r="K102" s="13">
        <v>13191</v>
      </c>
      <c r="L102" s="13">
        <v>14444</v>
      </c>
      <c r="M102" s="13">
        <v>17754</v>
      </c>
      <c r="N102" s="11">
        <f t="shared" si="11"/>
        <v>119.6</v>
      </c>
      <c r="O102" s="11">
        <f t="shared" si="12"/>
        <v>131</v>
      </c>
      <c r="P102" s="11">
        <f t="shared" si="13"/>
        <v>161</v>
      </c>
    </row>
    <row r="103" spans="1:16" ht="20.100000000000001" customHeight="1" x14ac:dyDescent="0.2">
      <c r="A103" s="40" t="s">
        <v>6</v>
      </c>
      <c r="B103" s="18" t="s">
        <v>91</v>
      </c>
      <c r="C103" s="13">
        <v>1397</v>
      </c>
      <c r="D103" s="13">
        <v>1560</v>
      </c>
      <c r="E103" s="13">
        <v>1602</v>
      </c>
      <c r="F103" s="13">
        <v>1609</v>
      </c>
      <c r="G103" s="13">
        <v>1613</v>
      </c>
      <c r="H103" s="13">
        <v>1646</v>
      </c>
      <c r="I103" s="13">
        <v>1660</v>
      </c>
      <c r="J103" s="13">
        <v>1667</v>
      </c>
      <c r="K103" s="13">
        <v>1693</v>
      </c>
      <c r="L103" s="13">
        <v>1713</v>
      </c>
      <c r="M103" s="13">
        <v>1724</v>
      </c>
      <c r="N103" s="11">
        <f t="shared" si="11"/>
        <v>108.5</v>
      </c>
      <c r="O103" s="11">
        <f t="shared" si="12"/>
        <v>109.8</v>
      </c>
      <c r="P103" s="11">
        <f t="shared" si="13"/>
        <v>110.5</v>
      </c>
    </row>
    <row r="104" spans="1:16" ht="20.100000000000001" customHeight="1" x14ac:dyDescent="0.2">
      <c r="A104" s="40" t="s">
        <v>7</v>
      </c>
      <c r="B104" s="18" t="s">
        <v>91</v>
      </c>
      <c r="C104" s="13">
        <v>4786</v>
      </c>
      <c r="D104" s="13">
        <v>5548</v>
      </c>
      <c r="E104" s="13">
        <v>5831</v>
      </c>
      <c r="F104" s="13">
        <v>5853</v>
      </c>
      <c r="G104" s="13">
        <v>5867</v>
      </c>
      <c r="H104" s="13">
        <v>6135</v>
      </c>
      <c r="I104" s="13">
        <v>6176</v>
      </c>
      <c r="J104" s="13">
        <v>6209</v>
      </c>
      <c r="K104" s="13">
        <v>6399</v>
      </c>
      <c r="L104" s="13">
        <v>6457</v>
      </c>
      <c r="M104" s="13">
        <v>6506</v>
      </c>
      <c r="N104" s="11">
        <f t="shared" si="11"/>
        <v>115.3</v>
      </c>
      <c r="O104" s="11">
        <f t="shared" si="12"/>
        <v>116.4</v>
      </c>
      <c r="P104" s="11">
        <f t="shared" si="13"/>
        <v>117.3</v>
      </c>
    </row>
    <row r="105" spans="1:16" ht="30" customHeight="1" x14ac:dyDescent="0.2">
      <c r="A105" s="40" t="s">
        <v>110</v>
      </c>
      <c r="B105" s="18" t="s">
        <v>91</v>
      </c>
      <c r="C105" s="13">
        <v>280</v>
      </c>
      <c r="D105" s="13">
        <v>245</v>
      </c>
      <c r="E105" s="13">
        <v>218</v>
      </c>
      <c r="F105" s="13">
        <v>218</v>
      </c>
      <c r="G105" s="13">
        <v>218</v>
      </c>
      <c r="H105" s="13">
        <v>162</v>
      </c>
      <c r="I105" s="13">
        <v>162</v>
      </c>
      <c r="J105" s="13">
        <v>162</v>
      </c>
      <c r="K105" s="13">
        <v>143</v>
      </c>
      <c r="L105" s="13">
        <v>143</v>
      </c>
      <c r="M105" s="13">
        <v>143</v>
      </c>
      <c r="N105" s="11">
        <f t="shared" si="11"/>
        <v>58.4</v>
      </c>
      <c r="O105" s="11">
        <f t="shared" si="12"/>
        <v>58.4</v>
      </c>
      <c r="P105" s="11">
        <f t="shared" si="13"/>
        <v>58.4</v>
      </c>
    </row>
    <row r="106" spans="1:16" ht="20.100000000000001" customHeight="1" x14ac:dyDescent="0.2">
      <c r="A106" s="40" t="s">
        <v>82</v>
      </c>
      <c r="B106" s="18" t="s">
        <v>91</v>
      </c>
      <c r="C106" s="13">
        <v>5148</v>
      </c>
      <c r="D106" s="13">
        <v>5410</v>
      </c>
      <c r="E106" s="13">
        <v>5514</v>
      </c>
      <c r="F106" s="13">
        <v>5573</v>
      </c>
      <c r="G106" s="13">
        <v>5635</v>
      </c>
      <c r="H106" s="13">
        <v>5664</v>
      </c>
      <c r="I106" s="13">
        <v>5776</v>
      </c>
      <c r="J106" s="13">
        <v>5914</v>
      </c>
      <c r="K106" s="13">
        <v>5848</v>
      </c>
      <c r="L106" s="13">
        <v>6003</v>
      </c>
      <c r="M106" s="13">
        <v>6254</v>
      </c>
      <c r="N106" s="11">
        <f t="shared" si="11"/>
        <v>108.1</v>
      </c>
      <c r="O106" s="11">
        <f t="shared" si="12"/>
        <v>111</v>
      </c>
      <c r="P106" s="11">
        <f t="shared" si="13"/>
        <v>115.6</v>
      </c>
    </row>
    <row r="107" spans="1:16" ht="20.100000000000001" customHeight="1" x14ac:dyDescent="0.2">
      <c r="A107" s="40" t="s">
        <v>105</v>
      </c>
      <c r="B107" s="18" t="s">
        <v>91</v>
      </c>
      <c r="C107" s="13">
        <v>1236</v>
      </c>
      <c r="D107" s="13">
        <v>926</v>
      </c>
      <c r="E107" s="13">
        <v>856</v>
      </c>
      <c r="F107" s="13">
        <v>856</v>
      </c>
      <c r="G107" s="13">
        <v>856</v>
      </c>
      <c r="H107" s="13">
        <v>859</v>
      </c>
      <c r="I107" s="13">
        <v>859</v>
      </c>
      <c r="J107" s="13">
        <v>859</v>
      </c>
      <c r="K107" s="13">
        <v>867</v>
      </c>
      <c r="L107" s="13">
        <v>867</v>
      </c>
      <c r="M107" s="13">
        <v>867</v>
      </c>
      <c r="N107" s="11">
        <f t="shared" si="11"/>
        <v>93.6</v>
      </c>
      <c r="O107" s="11">
        <f t="shared" si="12"/>
        <v>93.6</v>
      </c>
      <c r="P107" s="11">
        <f t="shared" si="13"/>
        <v>93.6</v>
      </c>
    </row>
    <row r="108" spans="1:16" ht="20.100000000000001" customHeight="1" x14ac:dyDescent="0.2">
      <c r="A108" s="40" t="s">
        <v>83</v>
      </c>
      <c r="B108" s="18" t="s">
        <v>91</v>
      </c>
      <c r="C108" s="13">
        <v>32918</v>
      </c>
      <c r="D108" s="13">
        <v>36068</v>
      </c>
      <c r="E108" s="13">
        <v>37796</v>
      </c>
      <c r="F108" s="13">
        <v>38462</v>
      </c>
      <c r="G108" s="13">
        <v>39172</v>
      </c>
      <c r="H108" s="13">
        <v>38510</v>
      </c>
      <c r="I108" s="13">
        <v>41810</v>
      </c>
      <c r="J108" s="13">
        <v>43351</v>
      </c>
      <c r="K108" s="13">
        <v>41595</v>
      </c>
      <c r="L108" s="13">
        <v>45925</v>
      </c>
      <c r="M108" s="13">
        <v>48661</v>
      </c>
      <c r="N108" s="11">
        <f t="shared" si="11"/>
        <v>115.3</v>
      </c>
      <c r="O108" s="11">
        <f t="shared" si="12"/>
        <v>127.3</v>
      </c>
      <c r="P108" s="11">
        <f t="shared" si="13"/>
        <v>134.9</v>
      </c>
    </row>
    <row r="109" spans="1:16" ht="30" customHeight="1" x14ac:dyDescent="0.2">
      <c r="A109" s="40" t="s">
        <v>84</v>
      </c>
      <c r="B109" s="18" t="s">
        <v>91</v>
      </c>
      <c r="C109" s="13">
        <v>24082</v>
      </c>
      <c r="D109" s="13">
        <v>26187</v>
      </c>
      <c r="E109" s="13">
        <v>27366</v>
      </c>
      <c r="F109" s="13">
        <v>27654</v>
      </c>
      <c r="G109" s="13">
        <v>27785</v>
      </c>
      <c r="H109" s="13">
        <v>28734</v>
      </c>
      <c r="I109" s="13">
        <v>29286</v>
      </c>
      <c r="J109" s="13">
        <v>29619</v>
      </c>
      <c r="K109" s="13">
        <v>30458</v>
      </c>
      <c r="L109" s="13">
        <v>31218</v>
      </c>
      <c r="M109" s="13">
        <v>32047</v>
      </c>
      <c r="N109" s="11">
        <f t="shared" si="11"/>
        <v>116.3</v>
      </c>
      <c r="O109" s="11">
        <f t="shared" si="12"/>
        <v>119.2</v>
      </c>
      <c r="P109" s="11">
        <f t="shared" si="13"/>
        <v>122.4</v>
      </c>
    </row>
    <row r="110" spans="1:16" ht="30" customHeight="1" x14ac:dyDescent="0.2">
      <c r="A110" s="40" t="s">
        <v>106</v>
      </c>
      <c r="B110" s="18" t="s">
        <v>91</v>
      </c>
      <c r="C110" s="13">
        <v>6737</v>
      </c>
      <c r="D110" s="13">
        <v>7190</v>
      </c>
      <c r="E110" s="13">
        <v>6800</v>
      </c>
      <c r="F110" s="13">
        <v>6800</v>
      </c>
      <c r="G110" s="13">
        <v>6980</v>
      </c>
      <c r="H110" s="13">
        <v>7000</v>
      </c>
      <c r="I110" s="13">
        <v>7000</v>
      </c>
      <c r="J110" s="13">
        <v>7050</v>
      </c>
      <c r="K110" s="13">
        <v>7219</v>
      </c>
      <c r="L110" s="13">
        <v>7238</v>
      </c>
      <c r="M110" s="13">
        <v>7268</v>
      </c>
      <c r="N110" s="11">
        <f t="shared" si="11"/>
        <v>100.4</v>
      </c>
      <c r="O110" s="11">
        <f t="shared" si="12"/>
        <v>100.7</v>
      </c>
      <c r="P110" s="11">
        <f t="shared" si="13"/>
        <v>101.1</v>
      </c>
    </row>
    <row r="111" spans="1:16" ht="20.100000000000001" customHeight="1" x14ac:dyDescent="0.2">
      <c r="A111" s="40" t="s">
        <v>85</v>
      </c>
      <c r="B111" s="18" t="s">
        <v>91</v>
      </c>
      <c r="C111" s="13">
        <v>43338</v>
      </c>
      <c r="D111" s="13">
        <v>46159</v>
      </c>
      <c r="E111" s="13">
        <v>47979</v>
      </c>
      <c r="F111" s="13">
        <v>48060</v>
      </c>
      <c r="G111" s="13">
        <v>48145</v>
      </c>
      <c r="H111" s="13">
        <v>50111</v>
      </c>
      <c r="I111" s="13">
        <v>50202</v>
      </c>
      <c r="J111" s="13">
        <v>50296</v>
      </c>
      <c r="K111" s="13">
        <v>52016</v>
      </c>
      <c r="L111" s="13">
        <v>52119</v>
      </c>
      <c r="M111" s="13">
        <v>52225</v>
      </c>
      <c r="N111" s="11">
        <f t="shared" si="11"/>
        <v>112.7</v>
      </c>
      <c r="O111" s="11">
        <f t="shared" si="12"/>
        <v>112.9</v>
      </c>
      <c r="P111" s="11">
        <f t="shared" si="13"/>
        <v>113.1</v>
      </c>
    </row>
    <row r="112" spans="1:16" ht="20.100000000000001" customHeight="1" x14ac:dyDescent="0.2">
      <c r="A112" s="84" t="s">
        <v>41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5"/>
      <c r="O112" s="85"/>
      <c r="P112" s="85"/>
    </row>
    <row r="113" spans="1:16" ht="30" customHeight="1" x14ac:dyDescent="0.2">
      <c r="A113" s="43" t="s">
        <v>99</v>
      </c>
      <c r="B113" s="4" t="s">
        <v>8</v>
      </c>
      <c r="C113" s="11">
        <v>709</v>
      </c>
      <c r="D113" s="11">
        <v>705.5</v>
      </c>
      <c r="E113" s="11">
        <v>701.7</v>
      </c>
      <c r="F113" s="11">
        <v>701.7</v>
      </c>
      <c r="G113" s="11">
        <v>702.3</v>
      </c>
      <c r="H113" s="11">
        <v>698.1</v>
      </c>
      <c r="I113" s="11">
        <v>698.1</v>
      </c>
      <c r="J113" s="11">
        <v>700.1</v>
      </c>
      <c r="K113" s="11">
        <v>695.3</v>
      </c>
      <c r="L113" s="11">
        <v>695.3</v>
      </c>
      <c r="M113" s="11">
        <v>698.3</v>
      </c>
      <c r="N113" s="11">
        <f t="shared" ref="N113:N119" si="14">K113/D113*100</f>
        <v>98.6</v>
      </c>
      <c r="O113" s="11">
        <f t="shared" ref="O113:O119" si="15">L113/D113*100</f>
        <v>98.6</v>
      </c>
      <c r="P113" s="11">
        <f t="shared" ref="P113:P119" si="16">M113/D113*100</f>
        <v>99</v>
      </c>
    </row>
    <row r="114" spans="1:16" ht="20.100000000000001" customHeight="1" x14ac:dyDescent="0.2">
      <c r="A114" s="43" t="s">
        <v>42</v>
      </c>
      <c r="B114" s="4" t="s">
        <v>8</v>
      </c>
      <c r="C114" s="11">
        <v>-0.7</v>
      </c>
      <c r="D114" s="11">
        <v>-1.5</v>
      </c>
      <c r="E114" s="11">
        <v>-1.9</v>
      </c>
      <c r="F114" s="11">
        <v>-1.9</v>
      </c>
      <c r="G114" s="11">
        <v>-1.5</v>
      </c>
      <c r="H114" s="11">
        <v>-2.2000000000000002</v>
      </c>
      <c r="I114" s="11">
        <v>-2.2000000000000002</v>
      </c>
      <c r="J114" s="11">
        <v>-1.9</v>
      </c>
      <c r="K114" s="11">
        <v>-2.4</v>
      </c>
      <c r="L114" s="11">
        <v>-2.4</v>
      </c>
      <c r="M114" s="11">
        <v>-2.1</v>
      </c>
      <c r="N114" s="11">
        <f t="shared" si="14"/>
        <v>160</v>
      </c>
      <c r="O114" s="11">
        <f t="shared" si="15"/>
        <v>160</v>
      </c>
      <c r="P114" s="11">
        <f t="shared" si="16"/>
        <v>140</v>
      </c>
    </row>
    <row r="115" spans="1:16" ht="20.100000000000001" customHeight="1" x14ac:dyDescent="0.2">
      <c r="A115" s="43" t="s">
        <v>48</v>
      </c>
      <c r="B115" s="4" t="s">
        <v>8</v>
      </c>
      <c r="C115" s="11">
        <v>-2.4</v>
      </c>
      <c r="D115" s="11">
        <v>-2.2999999999999998</v>
      </c>
      <c r="E115" s="11">
        <v>-2</v>
      </c>
      <c r="F115" s="11">
        <v>-2</v>
      </c>
      <c r="G115" s="11">
        <v>-1</v>
      </c>
      <c r="H115" s="11">
        <v>-1</v>
      </c>
      <c r="I115" s="11">
        <v>-1</v>
      </c>
      <c r="J115" s="11">
        <v>0</v>
      </c>
      <c r="K115" s="11">
        <v>0</v>
      </c>
      <c r="L115" s="11">
        <v>0</v>
      </c>
      <c r="M115" s="11">
        <v>0.5</v>
      </c>
      <c r="N115" s="11" t="s">
        <v>132</v>
      </c>
      <c r="O115" s="11" t="s">
        <v>132</v>
      </c>
      <c r="P115" s="11" t="s">
        <v>132</v>
      </c>
    </row>
    <row r="116" spans="1:16" ht="20.100000000000001" customHeight="1" x14ac:dyDescent="0.2">
      <c r="A116" s="43" t="s">
        <v>34</v>
      </c>
      <c r="B116" s="4" t="s">
        <v>8</v>
      </c>
      <c r="C116" s="11">
        <v>453</v>
      </c>
      <c r="D116" s="11">
        <v>445.9</v>
      </c>
      <c r="E116" s="11">
        <v>440.8</v>
      </c>
      <c r="F116" s="11">
        <v>440.8</v>
      </c>
      <c r="G116" s="11">
        <v>441.6</v>
      </c>
      <c r="H116" s="11">
        <v>438.3</v>
      </c>
      <c r="I116" s="11">
        <v>438.3</v>
      </c>
      <c r="J116" s="11">
        <v>439.8</v>
      </c>
      <c r="K116" s="11">
        <v>436</v>
      </c>
      <c r="L116" s="11">
        <v>436</v>
      </c>
      <c r="M116" s="11">
        <v>438.7</v>
      </c>
      <c r="N116" s="11">
        <f t="shared" si="14"/>
        <v>97.8</v>
      </c>
      <c r="O116" s="11">
        <f t="shared" si="15"/>
        <v>97.8</v>
      </c>
      <c r="P116" s="11">
        <f t="shared" si="16"/>
        <v>98.4</v>
      </c>
    </row>
    <row r="117" spans="1:16" ht="27.75" customHeight="1" x14ac:dyDescent="0.2">
      <c r="A117" s="43" t="s">
        <v>97</v>
      </c>
      <c r="B117" s="4" t="s">
        <v>8</v>
      </c>
      <c r="C117" s="11">
        <v>376.5</v>
      </c>
      <c r="D117" s="11">
        <v>371.8</v>
      </c>
      <c r="E117" s="11">
        <v>366.6</v>
      </c>
      <c r="F117" s="11">
        <v>366.6</v>
      </c>
      <c r="G117" s="11">
        <v>369.9</v>
      </c>
      <c r="H117" s="11">
        <v>364.3</v>
      </c>
      <c r="I117" s="11">
        <v>364.3</v>
      </c>
      <c r="J117" s="11">
        <v>370.7</v>
      </c>
      <c r="K117" s="11">
        <v>362.2</v>
      </c>
      <c r="L117" s="11">
        <v>362.2</v>
      </c>
      <c r="M117" s="11">
        <v>371.4</v>
      </c>
      <c r="N117" s="11">
        <f t="shared" si="14"/>
        <v>97.4</v>
      </c>
      <c r="O117" s="11">
        <f t="shared" si="15"/>
        <v>97.4</v>
      </c>
      <c r="P117" s="11">
        <f t="shared" si="16"/>
        <v>99.9</v>
      </c>
    </row>
    <row r="118" spans="1:16" ht="39.950000000000003" customHeight="1" x14ac:dyDescent="0.2">
      <c r="A118" s="43" t="s">
        <v>96</v>
      </c>
      <c r="B118" s="4" t="s">
        <v>2</v>
      </c>
      <c r="C118" s="14">
        <v>1.62</v>
      </c>
      <c r="D118" s="14">
        <v>1.06</v>
      </c>
      <c r="E118" s="14">
        <v>1.07</v>
      </c>
      <c r="F118" s="14">
        <v>1.07</v>
      </c>
      <c r="G118" s="14">
        <v>0.96</v>
      </c>
      <c r="H118" s="14">
        <v>1.02</v>
      </c>
      <c r="I118" s="14">
        <v>1.02</v>
      </c>
      <c r="J118" s="14">
        <v>0.91</v>
      </c>
      <c r="K118" s="14">
        <v>0.97</v>
      </c>
      <c r="L118" s="14">
        <v>0.97</v>
      </c>
      <c r="M118" s="14">
        <v>0.86</v>
      </c>
      <c r="N118" s="11">
        <f t="shared" si="14"/>
        <v>91.5</v>
      </c>
      <c r="O118" s="11">
        <f t="shared" si="15"/>
        <v>91.5</v>
      </c>
      <c r="P118" s="11">
        <f t="shared" si="16"/>
        <v>81.099999999999994</v>
      </c>
    </row>
    <row r="119" spans="1:16" ht="39.950000000000003" customHeight="1" x14ac:dyDescent="0.2">
      <c r="A119" s="43" t="s">
        <v>101</v>
      </c>
      <c r="B119" s="4" t="s">
        <v>8</v>
      </c>
      <c r="C119" s="11">
        <v>6.5</v>
      </c>
      <c r="D119" s="11">
        <v>4.2</v>
      </c>
      <c r="E119" s="11">
        <v>4.2</v>
      </c>
      <c r="F119" s="11">
        <v>4.2</v>
      </c>
      <c r="G119" s="11">
        <v>3.8</v>
      </c>
      <c r="H119" s="11">
        <v>4</v>
      </c>
      <c r="I119" s="11">
        <v>4</v>
      </c>
      <c r="J119" s="11">
        <v>3.6</v>
      </c>
      <c r="K119" s="11">
        <v>3.8</v>
      </c>
      <c r="L119" s="11">
        <v>3.8</v>
      </c>
      <c r="M119" s="11">
        <v>3.4</v>
      </c>
      <c r="N119" s="11">
        <f t="shared" si="14"/>
        <v>90.5</v>
      </c>
      <c r="O119" s="11">
        <f t="shared" si="15"/>
        <v>90.5</v>
      </c>
      <c r="P119" s="11">
        <f t="shared" si="16"/>
        <v>81</v>
      </c>
    </row>
    <row r="120" spans="1:16" ht="20.100000000000001" customHeight="1" x14ac:dyDescent="0.2">
      <c r="A120" s="96" t="s">
        <v>9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85"/>
      <c r="O120" s="85"/>
      <c r="P120" s="85"/>
    </row>
    <row r="121" spans="1:16" ht="54.95" customHeight="1" x14ac:dyDescent="0.2">
      <c r="A121" s="43" t="s">
        <v>152</v>
      </c>
      <c r="B121" s="4" t="s">
        <v>35</v>
      </c>
      <c r="C121" s="11">
        <v>33357</v>
      </c>
      <c r="D121" s="11">
        <v>37260</v>
      </c>
      <c r="E121" s="11">
        <v>38940</v>
      </c>
      <c r="F121" s="11">
        <v>39340</v>
      </c>
      <c r="G121" s="11">
        <v>39530</v>
      </c>
      <c r="H121" s="11">
        <v>40880</v>
      </c>
      <c r="I121" s="11">
        <v>41660</v>
      </c>
      <c r="J121" s="11">
        <v>42140</v>
      </c>
      <c r="K121" s="11">
        <v>43330</v>
      </c>
      <c r="L121" s="11">
        <v>44420</v>
      </c>
      <c r="M121" s="11">
        <v>45600</v>
      </c>
      <c r="N121" s="11">
        <f t="shared" ref="N121" si="17">K121/D121*100</f>
        <v>116.3</v>
      </c>
      <c r="O121" s="11">
        <f t="shared" ref="O121" si="18">L121/D121*100</f>
        <v>119.2</v>
      </c>
      <c r="P121" s="11">
        <f t="shared" ref="P121" si="19">M121/D121*100</f>
        <v>122.4</v>
      </c>
    </row>
    <row r="122" spans="1:16" ht="39.950000000000003" customHeight="1" x14ac:dyDescent="0.2">
      <c r="A122" s="43" t="s">
        <v>151</v>
      </c>
      <c r="B122" s="4" t="s">
        <v>3</v>
      </c>
      <c r="C122" s="9">
        <v>107.1</v>
      </c>
      <c r="D122" s="9">
        <v>107.9</v>
      </c>
      <c r="E122" s="9">
        <v>100.5</v>
      </c>
      <c r="F122" s="9">
        <v>101.5</v>
      </c>
      <c r="G122" s="9">
        <v>102</v>
      </c>
      <c r="H122" s="9">
        <v>101</v>
      </c>
      <c r="I122" s="9">
        <v>101.8</v>
      </c>
      <c r="J122" s="9">
        <v>102.5</v>
      </c>
      <c r="K122" s="9">
        <v>101.9</v>
      </c>
      <c r="L122" s="9">
        <v>102.5</v>
      </c>
      <c r="M122" s="9">
        <v>104</v>
      </c>
      <c r="N122" s="11">
        <f>E122*H122*K122/10000</f>
        <v>103.4</v>
      </c>
      <c r="O122" s="11">
        <f>F122*I122*L122/10000</f>
        <v>105.9</v>
      </c>
      <c r="P122" s="11">
        <f>G122*J122*M122/10000</f>
        <v>108.7</v>
      </c>
    </row>
    <row r="123" spans="1:16" ht="20.100000000000001" customHeight="1" x14ac:dyDescent="0.2">
      <c r="A123" s="84" t="s">
        <v>86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5"/>
      <c r="O123" s="85"/>
      <c r="P123" s="85"/>
    </row>
    <row r="124" spans="1:16" s="17" customFormat="1" ht="39.950000000000003" customHeight="1" x14ac:dyDescent="0.2">
      <c r="A124" s="44" t="s">
        <v>68</v>
      </c>
      <c r="B124" s="18" t="s">
        <v>11</v>
      </c>
      <c r="C124" s="21">
        <v>1073.5999999999999</v>
      </c>
      <c r="D124" s="21">
        <v>1078.0999999999999</v>
      </c>
      <c r="E124" s="21">
        <v>1103</v>
      </c>
      <c r="F124" s="21">
        <v>1128</v>
      </c>
      <c r="G124" s="21">
        <v>1130</v>
      </c>
      <c r="H124" s="21">
        <v>1103</v>
      </c>
      <c r="I124" s="21">
        <v>1130</v>
      </c>
      <c r="J124" s="21">
        <v>1132</v>
      </c>
      <c r="K124" s="21">
        <v>1106</v>
      </c>
      <c r="L124" s="21">
        <v>1133.5</v>
      </c>
      <c r="M124" s="21">
        <v>1136</v>
      </c>
      <c r="N124" s="11">
        <f t="shared" ref="N124:N125" si="20">K124/D124*100</f>
        <v>102.6</v>
      </c>
      <c r="O124" s="11">
        <f t="shared" ref="O124:O125" si="21">L124/D124*100</f>
        <v>105.1</v>
      </c>
      <c r="P124" s="11">
        <f t="shared" ref="P124:P125" si="22">M124/D124*100</f>
        <v>105.4</v>
      </c>
    </row>
    <row r="125" spans="1:16" s="17" customFormat="1" ht="30" customHeight="1" x14ac:dyDescent="0.2">
      <c r="A125" s="44" t="s">
        <v>98</v>
      </c>
      <c r="B125" s="18" t="s">
        <v>12</v>
      </c>
      <c r="C125" s="16">
        <v>279</v>
      </c>
      <c r="D125" s="21">
        <v>245.4</v>
      </c>
      <c r="E125" s="16">
        <v>249.3</v>
      </c>
      <c r="F125" s="16">
        <v>255.7</v>
      </c>
      <c r="G125" s="16">
        <v>259.39999999999998</v>
      </c>
      <c r="H125" s="16">
        <v>254.3</v>
      </c>
      <c r="I125" s="16">
        <v>268</v>
      </c>
      <c r="J125" s="16">
        <v>277</v>
      </c>
      <c r="K125" s="16">
        <v>260.7</v>
      </c>
      <c r="L125" s="16">
        <v>282.5</v>
      </c>
      <c r="M125" s="16">
        <v>300.3</v>
      </c>
      <c r="N125" s="11">
        <f t="shared" si="20"/>
        <v>106.2</v>
      </c>
      <c r="O125" s="11">
        <f t="shared" si="21"/>
        <v>115.1</v>
      </c>
      <c r="P125" s="11">
        <f t="shared" si="22"/>
        <v>122.4</v>
      </c>
    </row>
    <row r="126" spans="1:16" ht="20.100000000000001" customHeight="1" x14ac:dyDescent="0.2">
      <c r="A126" s="100" t="s">
        <v>13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8"/>
    </row>
    <row r="127" spans="1:16" s="17" customFormat="1" ht="20.100000000000001" customHeight="1" x14ac:dyDescent="0.2">
      <c r="A127" s="44" t="s">
        <v>80</v>
      </c>
      <c r="B127" s="18" t="s">
        <v>91</v>
      </c>
      <c r="C127" s="21">
        <v>2388.5</v>
      </c>
      <c r="D127" s="21">
        <v>2706</v>
      </c>
      <c r="E127" s="21">
        <v>2814.2</v>
      </c>
      <c r="F127" s="21">
        <v>2857.5</v>
      </c>
      <c r="G127" s="21">
        <v>2871</v>
      </c>
      <c r="H127" s="21">
        <v>2926.5</v>
      </c>
      <c r="I127" s="21">
        <v>3026</v>
      </c>
      <c r="J127" s="21">
        <v>3060.5</v>
      </c>
      <c r="K127" s="21">
        <v>3044</v>
      </c>
      <c r="L127" s="21">
        <v>3226</v>
      </c>
      <c r="M127" s="21">
        <v>3311.5</v>
      </c>
      <c r="N127" s="11">
        <f>K127/D127*100</f>
        <v>112.5</v>
      </c>
      <c r="O127" s="11">
        <f>L127/D127*100</f>
        <v>119.2</v>
      </c>
      <c r="P127" s="11">
        <f>M127/D127*100</f>
        <v>122.4</v>
      </c>
    </row>
    <row r="128" spans="1:16" ht="20.100000000000001" customHeight="1" x14ac:dyDescent="0.2">
      <c r="A128" s="95" t="s">
        <v>14</v>
      </c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85"/>
      <c r="O128" s="85"/>
      <c r="P128" s="85"/>
    </row>
    <row r="129" spans="1:16" ht="20.100000000000001" customHeight="1" x14ac:dyDescent="0.2">
      <c r="A129" s="3" t="s">
        <v>108</v>
      </c>
      <c r="B129" s="2" t="s">
        <v>17</v>
      </c>
      <c r="C129" s="2">
        <v>52366</v>
      </c>
      <c r="D129" s="2">
        <v>53114</v>
      </c>
      <c r="E129" s="2">
        <v>52200</v>
      </c>
      <c r="F129" s="2">
        <v>52240</v>
      </c>
      <c r="G129" s="2">
        <v>52300</v>
      </c>
      <c r="H129" s="2">
        <v>50150</v>
      </c>
      <c r="I129" s="2">
        <v>50249</v>
      </c>
      <c r="J129" s="2">
        <v>50360</v>
      </c>
      <c r="K129" s="2">
        <v>47950</v>
      </c>
      <c r="L129" s="2">
        <v>48086</v>
      </c>
      <c r="M129" s="2">
        <v>48250</v>
      </c>
      <c r="N129" s="11">
        <f>K129/D129*100</f>
        <v>90.3</v>
      </c>
      <c r="O129" s="11">
        <f>L129/D129*100</f>
        <v>90.5</v>
      </c>
      <c r="P129" s="11">
        <f>M129/D129*100</f>
        <v>90.8</v>
      </c>
    </row>
    <row r="130" spans="1:16" ht="30" customHeight="1" x14ac:dyDescent="0.2">
      <c r="A130" s="3" t="s">
        <v>15</v>
      </c>
      <c r="B130" s="2" t="s">
        <v>17</v>
      </c>
      <c r="C130" s="2">
        <v>40537</v>
      </c>
      <c r="D130" s="2">
        <v>40887</v>
      </c>
      <c r="E130" s="2">
        <v>41516</v>
      </c>
      <c r="F130" s="2">
        <v>41516</v>
      </c>
      <c r="G130" s="2">
        <v>41516</v>
      </c>
      <c r="H130" s="2">
        <v>41653</v>
      </c>
      <c r="I130" s="2">
        <v>41653</v>
      </c>
      <c r="J130" s="2">
        <v>42895</v>
      </c>
      <c r="K130" s="2">
        <v>42895</v>
      </c>
      <c r="L130" s="2">
        <v>42895</v>
      </c>
      <c r="M130" s="2">
        <v>43009</v>
      </c>
      <c r="N130" s="11">
        <f>K130/D130*100</f>
        <v>104.9</v>
      </c>
      <c r="O130" s="11">
        <f>L130/D130*100</f>
        <v>104.9</v>
      </c>
      <c r="P130" s="11">
        <f>M130/D130*100</f>
        <v>105.2</v>
      </c>
    </row>
    <row r="131" spans="1:16" ht="39.950000000000003" customHeight="1" x14ac:dyDescent="0.2">
      <c r="A131" s="3" t="s">
        <v>76</v>
      </c>
      <c r="B131" s="2" t="s">
        <v>17</v>
      </c>
      <c r="C131" s="2">
        <v>7783</v>
      </c>
      <c r="D131" s="2">
        <v>7503</v>
      </c>
      <c r="E131" s="2">
        <v>6944</v>
      </c>
      <c r="F131" s="2">
        <v>6944</v>
      </c>
      <c r="G131" s="2">
        <v>6944</v>
      </c>
      <c r="H131" s="2">
        <v>6877</v>
      </c>
      <c r="I131" s="2">
        <v>6877</v>
      </c>
      <c r="J131" s="2">
        <v>5705</v>
      </c>
      <c r="K131" s="2">
        <v>5705</v>
      </c>
      <c r="L131" s="2">
        <v>5705</v>
      </c>
      <c r="M131" s="2">
        <v>5705</v>
      </c>
      <c r="N131" s="11">
        <f>K131/D131*100</f>
        <v>76</v>
      </c>
      <c r="O131" s="11">
        <f>L131/D131*100</f>
        <v>76</v>
      </c>
      <c r="P131" s="11">
        <f>M131/D131*100</f>
        <v>76</v>
      </c>
    </row>
    <row r="132" spans="1:16" ht="20.100000000000001" customHeight="1" x14ac:dyDescent="0.2">
      <c r="A132" s="3" t="s">
        <v>107</v>
      </c>
      <c r="B132" s="2" t="s">
        <v>17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1" t="s">
        <v>132</v>
      </c>
      <c r="O132" s="11" t="s">
        <v>132</v>
      </c>
      <c r="P132" s="11" t="s">
        <v>132</v>
      </c>
    </row>
    <row r="133" spans="1:16" ht="39.950000000000003" customHeight="1" x14ac:dyDescent="0.2">
      <c r="A133" s="3" t="s">
        <v>16</v>
      </c>
      <c r="B133" s="2" t="s">
        <v>77</v>
      </c>
      <c r="C133" s="2">
        <v>948</v>
      </c>
      <c r="D133" s="2">
        <v>933</v>
      </c>
      <c r="E133" s="2">
        <v>905</v>
      </c>
      <c r="F133" s="2">
        <v>905</v>
      </c>
      <c r="G133" s="2">
        <v>905</v>
      </c>
      <c r="H133" s="2">
        <v>904</v>
      </c>
      <c r="I133" s="2">
        <v>904</v>
      </c>
      <c r="J133" s="2">
        <v>925</v>
      </c>
      <c r="K133" s="2">
        <v>961</v>
      </c>
      <c r="L133" s="2">
        <v>961</v>
      </c>
      <c r="M133" s="2">
        <v>961</v>
      </c>
      <c r="N133" s="11">
        <f>K133/D133*100</f>
        <v>103</v>
      </c>
      <c r="O133" s="11">
        <f>L133/D133*100</f>
        <v>103</v>
      </c>
      <c r="P133" s="11">
        <f>M133/D133*100</f>
        <v>103</v>
      </c>
    </row>
    <row r="134" spans="1:16" ht="20.100000000000001" customHeight="1" x14ac:dyDescent="0.2">
      <c r="A134" s="3" t="s">
        <v>109</v>
      </c>
      <c r="B134" s="2" t="s">
        <v>17</v>
      </c>
      <c r="C134" s="2">
        <v>76499</v>
      </c>
      <c r="D134" s="2">
        <v>78664</v>
      </c>
      <c r="E134" s="2">
        <v>80470</v>
      </c>
      <c r="F134" s="2">
        <v>80562</v>
      </c>
      <c r="G134" s="2">
        <v>80630</v>
      </c>
      <c r="H134" s="2">
        <v>83050</v>
      </c>
      <c r="I134" s="2">
        <v>83248</v>
      </c>
      <c r="J134" s="2">
        <v>83370</v>
      </c>
      <c r="K134" s="2">
        <v>84870</v>
      </c>
      <c r="L134" s="2">
        <v>85130</v>
      </c>
      <c r="M134" s="2">
        <v>85370</v>
      </c>
      <c r="N134" s="11">
        <f>K134/D134*100</f>
        <v>107.9</v>
      </c>
      <c r="O134" s="11">
        <f>L134/D134*100</f>
        <v>108.2</v>
      </c>
      <c r="P134" s="11">
        <f>M134/D134*100</f>
        <v>108.5</v>
      </c>
    </row>
    <row r="135" spans="1:16" ht="39.950000000000003" customHeight="1" x14ac:dyDescent="0.2">
      <c r="A135" s="3" t="s">
        <v>78</v>
      </c>
      <c r="B135" s="2" t="s">
        <v>2</v>
      </c>
      <c r="C135" s="73">
        <v>96.9</v>
      </c>
      <c r="D135" s="74">
        <v>97</v>
      </c>
      <c r="E135" s="74">
        <v>97</v>
      </c>
      <c r="F135" s="73">
        <v>97.3</v>
      </c>
      <c r="G135" s="73">
        <v>97.5</v>
      </c>
      <c r="H135" s="73">
        <v>97.5</v>
      </c>
      <c r="I135" s="73">
        <v>97.8</v>
      </c>
      <c r="J135" s="74">
        <v>98</v>
      </c>
      <c r="K135" s="73">
        <v>98.2</v>
      </c>
      <c r="L135" s="73">
        <v>98.5</v>
      </c>
      <c r="M135" s="73">
        <v>98.5</v>
      </c>
      <c r="N135" s="11">
        <f>K135/D135*100</f>
        <v>101.2</v>
      </c>
      <c r="O135" s="11">
        <f>L135/D135*100</f>
        <v>101.5</v>
      </c>
      <c r="P135" s="11">
        <f>M135/D135*100</f>
        <v>101.5</v>
      </c>
    </row>
    <row r="136" spans="1:16" ht="30" customHeight="1" x14ac:dyDescent="0.2">
      <c r="A136" s="3" t="s">
        <v>142</v>
      </c>
      <c r="B136" s="2" t="s">
        <v>2</v>
      </c>
      <c r="C136" s="8">
        <v>80.7</v>
      </c>
      <c r="D136" s="8">
        <v>79.099999999999994</v>
      </c>
      <c r="E136" s="8">
        <v>76.900000000000006</v>
      </c>
      <c r="F136" s="8">
        <v>77.3</v>
      </c>
      <c r="G136" s="8">
        <v>77.7</v>
      </c>
      <c r="H136" s="8">
        <v>75</v>
      </c>
      <c r="I136" s="8">
        <v>75.3</v>
      </c>
      <c r="J136" s="8">
        <v>75.599999999999994</v>
      </c>
      <c r="K136" s="8">
        <v>72.900000000000006</v>
      </c>
      <c r="L136" s="8">
        <v>73.099999999999994</v>
      </c>
      <c r="M136" s="8">
        <v>73.3</v>
      </c>
      <c r="N136" s="11">
        <f>K136/D136*100</f>
        <v>92.2</v>
      </c>
      <c r="O136" s="11">
        <f>L136/D136*100</f>
        <v>92.4</v>
      </c>
      <c r="P136" s="11">
        <f>M136/D136*100</f>
        <v>92.7</v>
      </c>
    </row>
    <row r="137" spans="1:16" ht="20.100000000000001" customHeight="1" x14ac:dyDescent="0.2">
      <c r="A137" s="84" t="s">
        <v>21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5"/>
      <c r="O137" s="85"/>
      <c r="P137" s="85"/>
    </row>
    <row r="138" spans="1:16" ht="20.100000000000001" customHeight="1" x14ac:dyDescent="0.2">
      <c r="A138" s="43" t="s">
        <v>18</v>
      </c>
      <c r="B138" s="4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1"/>
      <c r="O138" s="11"/>
      <c r="P138" s="11"/>
    </row>
    <row r="139" spans="1:16" ht="39.950000000000003" customHeight="1" x14ac:dyDescent="0.2">
      <c r="A139" s="7" t="s">
        <v>19</v>
      </c>
      <c r="B139" s="4" t="s">
        <v>20</v>
      </c>
      <c r="C139" s="14">
        <v>0.86</v>
      </c>
      <c r="D139" s="14">
        <v>0.61</v>
      </c>
      <c r="E139" s="14">
        <v>0.61</v>
      </c>
      <c r="F139" s="14">
        <v>0.61</v>
      </c>
      <c r="G139" s="14">
        <v>0.61</v>
      </c>
      <c r="H139" s="14">
        <v>0.62</v>
      </c>
      <c r="I139" s="14">
        <v>0.62</v>
      </c>
      <c r="J139" s="14">
        <v>0.62</v>
      </c>
      <c r="K139" s="14">
        <v>0.62</v>
      </c>
      <c r="L139" s="14">
        <v>0.62</v>
      </c>
      <c r="M139" s="14">
        <v>0.62</v>
      </c>
      <c r="N139" s="11">
        <f t="shared" ref="N139:N141" si="23">K139/D139*100</f>
        <v>101.6</v>
      </c>
      <c r="O139" s="11">
        <f t="shared" ref="O139:O141" si="24">L139/D139*100</f>
        <v>101.6</v>
      </c>
      <c r="P139" s="11">
        <f t="shared" ref="P139:P141" si="25">M139/D139*100</f>
        <v>101.6</v>
      </c>
    </row>
    <row r="140" spans="1:16" ht="39.950000000000003" customHeight="1" x14ac:dyDescent="0.2">
      <c r="A140" s="46" t="s">
        <v>22</v>
      </c>
      <c r="B140" s="52" t="s">
        <v>20</v>
      </c>
      <c r="C140" s="4">
        <v>7.0000000000000007E-2</v>
      </c>
      <c r="D140" s="4">
        <v>7.0000000000000007E-2</v>
      </c>
      <c r="E140" s="4">
        <v>7.0000000000000007E-2</v>
      </c>
      <c r="F140" s="4">
        <v>7.0000000000000007E-2</v>
      </c>
      <c r="G140" s="4">
        <v>7.0000000000000007E-2</v>
      </c>
      <c r="H140" s="4">
        <v>7.0000000000000007E-2</v>
      </c>
      <c r="I140" s="4">
        <v>7.0000000000000007E-2</v>
      </c>
      <c r="J140" s="4">
        <v>7.0000000000000007E-2</v>
      </c>
      <c r="K140" s="4">
        <v>7.0000000000000007E-2</v>
      </c>
      <c r="L140" s="4">
        <v>7.0000000000000007E-2</v>
      </c>
      <c r="M140" s="4">
        <v>7.0000000000000007E-2</v>
      </c>
      <c r="N140" s="11">
        <f t="shared" si="23"/>
        <v>100</v>
      </c>
      <c r="O140" s="11">
        <f t="shared" si="24"/>
        <v>100</v>
      </c>
      <c r="P140" s="11">
        <f t="shared" si="25"/>
        <v>100</v>
      </c>
    </row>
    <row r="141" spans="1:16" ht="39.950000000000003" customHeight="1" x14ac:dyDescent="0.2">
      <c r="A141" s="61" t="s">
        <v>93</v>
      </c>
      <c r="B141" s="62" t="s">
        <v>79</v>
      </c>
      <c r="C141" s="45">
        <v>2394</v>
      </c>
      <c r="D141" s="4">
        <v>2258</v>
      </c>
      <c r="E141" s="4">
        <v>2290</v>
      </c>
      <c r="F141" s="4">
        <v>2290</v>
      </c>
      <c r="G141" s="4">
        <v>2301</v>
      </c>
      <c r="H141" s="4">
        <v>2345</v>
      </c>
      <c r="I141" s="4">
        <v>2345</v>
      </c>
      <c r="J141" s="4">
        <v>2352</v>
      </c>
      <c r="K141" s="4">
        <v>2400</v>
      </c>
      <c r="L141" s="4">
        <v>2400</v>
      </c>
      <c r="M141" s="4">
        <v>2403</v>
      </c>
      <c r="N141" s="11">
        <f t="shared" si="23"/>
        <v>106.3</v>
      </c>
      <c r="O141" s="11">
        <f t="shared" si="24"/>
        <v>106.3</v>
      </c>
      <c r="P141" s="11">
        <f t="shared" si="25"/>
        <v>106.4</v>
      </c>
    </row>
    <row r="142" spans="1:16" ht="20.100000000000001" customHeight="1" x14ac:dyDescent="0.2">
      <c r="A142" s="105" t="s">
        <v>28</v>
      </c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85"/>
      <c r="O142" s="85"/>
      <c r="P142" s="85"/>
    </row>
    <row r="143" spans="1:16" s="17" customFormat="1" ht="39.950000000000003" customHeight="1" x14ac:dyDescent="0.2">
      <c r="A143" s="63" t="s">
        <v>72</v>
      </c>
      <c r="B143" s="70" t="s">
        <v>2</v>
      </c>
      <c r="C143" s="2">
        <v>35.4</v>
      </c>
      <c r="D143" s="8">
        <v>37</v>
      </c>
      <c r="E143" s="8">
        <v>37.5</v>
      </c>
      <c r="F143" s="8">
        <v>38</v>
      </c>
      <c r="G143" s="8">
        <v>38.5</v>
      </c>
      <c r="H143" s="8">
        <v>38.5</v>
      </c>
      <c r="I143" s="8">
        <v>39</v>
      </c>
      <c r="J143" s="8">
        <v>39.5</v>
      </c>
      <c r="K143" s="8">
        <v>39.5</v>
      </c>
      <c r="L143" s="8">
        <v>40</v>
      </c>
      <c r="M143" s="8">
        <v>40.5</v>
      </c>
      <c r="N143" s="71">
        <f t="shared" ref="N143:N144" si="26">K143/D143*100</f>
        <v>106.8</v>
      </c>
      <c r="O143" s="11">
        <f t="shared" ref="O143:O144" si="27">L143/D143*100</f>
        <v>108.1</v>
      </c>
      <c r="P143" s="11">
        <f t="shared" ref="P143:P144" si="28">M143/D143*100</f>
        <v>109.5</v>
      </c>
    </row>
    <row r="144" spans="1:16" s="17" customFormat="1" ht="39.950000000000003" customHeight="1" x14ac:dyDescent="0.2">
      <c r="A144" s="63" t="s">
        <v>73</v>
      </c>
      <c r="B144" s="18" t="s">
        <v>2</v>
      </c>
      <c r="C144" s="72">
        <v>28.9</v>
      </c>
      <c r="D144" s="72">
        <v>29.4</v>
      </c>
      <c r="E144" s="80">
        <v>29.6</v>
      </c>
      <c r="F144" s="80">
        <v>29.6</v>
      </c>
      <c r="G144" s="80">
        <v>29.7</v>
      </c>
      <c r="H144" s="80">
        <v>29.8</v>
      </c>
      <c r="I144" s="80">
        <v>29.8</v>
      </c>
      <c r="J144" s="80">
        <v>29.8</v>
      </c>
      <c r="K144" s="80">
        <v>30</v>
      </c>
      <c r="L144" s="80">
        <v>30</v>
      </c>
      <c r="M144" s="80">
        <v>30</v>
      </c>
      <c r="N144" s="11">
        <f t="shared" si="26"/>
        <v>102</v>
      </c>
      <c r="O144" s="11">
        <f t="shared" si="27"/>
        <v>102</v>
      </c>
      <c r="P144" s="11">
        <f t="shared" si="28"/>
        <v>102</v>
      </c>
    </row>
    <row r="145" spans="1:17" ht="20.100000000000001" customHeight="1" x14ac:dyDescent="0.2">
      <c r="A145" s="84" t="s">
        <v>112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5"/>
      <c r="O145" s="85"/>
      <c r="P145" s="85"/>
    </row>
    <row r="146" spans="1:17" ht="20.100000000000001" customHeight="1" x14ac:dyDescent="0.2">
      <c r="A146" s="43" t="s">
        <v>10</v>
      </c>
      <c r="B146" s="18" t="s">
        <v>91</v>
      </c>
      <c r="C146" s="75">
        <v>171928.9</v>
      </c>
      <c r="D146" s="75">
        <v>177220.4</v>
      </c>
      <c r="E146" s="75">
        <v>183127</v>
      </c>
      <c r="F146" s="75">
        <v>184132</v>
      </c>
      <c r="G146" s="75">
        <v>187814.6</v>
      </c>
      <c r="H146" s="75">
        <v>188760</v>
      </c>
      <c r="I146" s="75">
        <v>191714.6</v>
      </c>
      <c r="J146" s="75">
        <v>199400.3</v>
      </c>
      <c r="K146" s="75">
        <v>194395</v>
      </c>
      <c r="L146" s="75">
        <v>200215.2</v>
      </c>
      <c r="M146" s="75">
        <v>214470</v>
      </c>
      <c r="N146" s="11">
        <f>K146/D146*100</f>
        <v>109.7</v>
      </c>
      <c r="O146" s="11">
        <f>L146/D146*100</f>
        <v>113</v>
      </c>
      <c r="P146" s="11">
        <f>M146/D146*100</f>
        <v>121</v>
      </c>
    </row>
    <row r="147" spans="1:17" ht="39.950000000000003" customHeight="1" x14ac:dyDescent="0.2">
      <c r="A147" s="43" t="s">
        <v>88</v>
      </c>
      <c r="B147" s="10" t="s">
        <v>89</v>
      </c>
      <c r="C147" s="75">
        <v>98.2</v>
      </c>
      <c r="D147" s="75">
        <v>101</v>
      </c>
      <c r="E147" s="75">
        <v>99.5</v>
      </c>
      <c r="F147" s="75">
        <v>100</v>
      </c>
      <c r="G147" s="79">
        <v>102</v>
      </c>
      <c r="H147" s="79">
        <v>99.5</v>
      </c>
      <c r="I147" s="79">
        <v>100.5</v>
      </c>
      <c r="J147" s="79">
        <v>102.5</v>
      </c>
      <c r="K147" s="79">
        <v>99.6</v>
      </c>
      <c r="L147" s="79">
        <v>101</v>
      </c>
      <c r="M147" s="79">
        <v>104</v>
      </c>
      <c r="N147" s="11">
        <f>E147*H147*K147/10000</f>
        <v>98.6</v>
      </c>
      <c r="O147" s="11">
        <f>F147*I147*L147/10000</f>
        <v>101.5</v>
      </c>
      <c r="P147" s="11">
        <f>G147*J147*M147/10000</f>
        <v>108.7</v>
      </c>
    </row>
    <row r="148" spans="1:17" ht="20.100000000000001" customHeight="1" x14ac:dyDescent="0.2">
      <c r="A148" s="84" t="s">
        <v>24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5"/>
      <c r="O148" s="85"/>
      <c r="P148" s="85"/>
    </row>
    <row r="149" spans="1:17" ht="39.950000000000003" customHeight="1" x14ac:dyDescent="0.2">
      <c r="A149" s="43" t="s">
        <v>23</v>
      </c>
      <c r="B149" s="4" t="s">
        <v>4</v>
      </c>
      <c r="C149" s="11">
        <v>31.5</v>
      </c>
      <c r="D149" s="11">
        <v>31.4</v>
      </c>
      <c r="E149" s="11">
        <v>31.7</v>
      </c>
      <c r="F149" s="11">
        <v>31.5</v>
      </c>
      <c r="G149" s="11">
        <v>31</v>
      </c>
      <c r="H149" s="11">
        <v>31.4</v>
      </c>
      <c r="I149" s="11">
        <v>31.4</v>
      </c>
      <c r="J149" s="11">
        <v>30.8</v>
      </c>
      <c r="K149" s="11">
        <v>31.4</v>
      </c>
      <c r="L149" s="11">
        <v>31.3</v>
      </c>
      <c r="M149" s="11">
        <v>30.7</v>
      </c>
      <c r="N149" s="11">
        <f>K149/D149*100</f>
        <v>100</v>
      </c>
      <c r="O149" s="11">
        <f>L149/D149*100</f>
        <v>99.7</v>
      </c>
      <c r="P149" s="11">
        <f>M149/D149*100</f>
        <v>97.8</v>
      </c>
    </row>
    <row r="150" spans="1:17" ht="30" customHeight="1" x14ac:dyDescent="0.2">
      <c r="A150" s="7" t="s">
        <v>29</v>
      </c>
      <c r="B150" s="4" t="s">
        <v>30</v>
      </c>
      <c r="C150" s="11">
        <v>125569.8</v>
      </c>
      <c r="D150" s="11">
        <v>125444.2</v>
      </c>
      <c r="E150" s="11">
        <v>125318.8</v>
      </c>
      <c r="F150" s="11">
        <v>124817.5</v>
      </c>
      <c r="G150" s="11">
        <v>123444.5</v>
      </c>
      <c r="H150" s="11">
        <v>123321</v>
      </c>
      <c r="I150" s="11">
        <v>122827.8</v>
      </c>
      <c r="J150" s="11">
        <v>121968</v>
      </c>
      <c r="K150" s="11">
        <v>121114.2</v>
      </c>
      <c r="L150" s="11">
        <v>120750.8</v>
      </c>
      <c r="M150" s="11">
        <v>119905.60000000001</v>
      </c>
      <c r="N150" s="11">
        <f>K150/D150*100</f>
        <v>96.5</v>
      </c>
      <c r="O150" s="11">
        <f>L150/D150*100</f>
        <v>96.3</v>
      </c>
      <c r="P150" s="11">
        <f>M150/D150*100</f>
        <v>95.6</v>
      </c>
    </row>
    <row r="151" spans="1:17" ht="20.100000000000001" customHeight="1" x14ac:dyDescent="0.2">
      <c r="A151" s="22" t="s">
        <v>67</v>
      </c>
      <c r="B151" s="5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7" ht="20.100000000000001" customHeight="1" x14ac:dyDescent="0.2">
      <c r="A152" s="103" t="s">
        <v>128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1:17" ht="20.100000000000001" customHeight="1" x14ac:dyDescent="0.2">
      <c r="A153" s="112" t="s">
        <v>126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56"/>
    </row>
    <row r="154" spans="1:17" ht="20.100000000000001" customHeight="1" x14ac:dyDescent="0.2">
      <c r="A154" s="99" t="s">
        <v>127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1:17" ht="20.100000000000001" customHeight="1" x14ac:dyDescent="0.2">
      <c r="A155" s="99" t="s">
        <v>147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1:17" ht="45.75" customHeight="1" x14ac:dyDescent="0.2">
      <c r="A156" s="99" t="s">
        <v>146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1:17" ht="20.100000000000001" customHeight="1" x14ac:dyDescent="0.2">
      <c r="A157" s="99" t="s">
        <v>145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1:17" ht="33.75" customHeight="1" x14ac:dyDescent="0.25">
      <c r="A158" s="97" t="s">
        <v>102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</row>
    <row r="163" spans="10:10" x14ac:dyDescent="0.2">
      <c r="J163" s="47">
        <v>70</v>
      </c>
    </row>
  </sheetData>
  <mergeCells count="37">
    <mergeCell ref="H7:J7"/>
    <mergeCell ref="A6:A8"/>
    <mergeCell ref="A154:P154"/>
    <mergeCell ref="A153:P153"/>
    <mergeCell ref="K7:M7"/>
    <mergeCell ref="A79:P79"/>
    <mergeCell ref="A158:P158"/>
    <mergeCell ref="A155:P155"/>
    <mergeCell ref="A9:P9"/>
    <mergeCell ref="A148:P148"/>
    <mergeCell ref="A152:P152"/>
    <mergeCell ref="A142:P142"/>
    <mergeCell ref="A120:P120"/>
    <mergeCell ref="A126:P126"/>
    <mergeCell ref="A123:P123"/>
    <mergeCell ref="A86:P86"/>
    <mergeCell ref="A137:P137"/>
    <mergeCell ref="A16:P16"/>
    <mergeCell ref="A72:P72"/>
    <mergeCell ref="A156:P156"/>
    <mergeCell ref="A157:P157"/>
    <mergeCell ref="J1:P1"/>
    <mergeCell ref="A84:P84"/>
    <mergeCell ref="A145:P145"/>
    <mergeCell ref="A97:P97"/>
    <mergeCell ref="A112:P112"/>
    <mergeCell ref="A3:P3"/>
    <mergeCell ref="A4:P4"/>
    <mergeCell ref="C6:C8"/>
    <mergeCell ref="D6:D8"/>
    <mergeCell ref="N7:P7"/>
    <mergeCell ref="E6:P6"/>
    <mergeCell ref="B6:B8"/>
    <mergeCell ref="J2:P2"/>
    <mergeCell ref="E7:G7"/>
    <mergeCell ref="A73:K73"/>
    <mergeCell ref="A128:P128"/>
  </mergeCells>
  <phoneticPr fontId="6" type="noConversion"/>
  <printOptions horizontalCentered="1"/>
  <pageMargins left="0.39370078740157483" right="0.39370078740157483" top="0.59055118110236227" bottom="0.39370078740157483" header="0.19685039370078741" footer="0.15748031496062992"/>
  <pageSetup paperSize="9" scale="70" orientation="landscape" r:id="rId1"/>
  <headerFooter alignWithMargins="0"/>
  <rowBreaks count="6" manualBreakCount="6">
    <brk id="26" max="15" man="1"/>
    <brk id="47" max="15" man="1"/>
    <brk id="68" max="15" man="1"/>
    <brk id="95" max="15" man="1"/>
    <brk id="121" max="15" man="1"/>
    <brk id="1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Company>Мэрия городского округа 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2018-09-20T05:48:53Z</cp:lastPrinted>
  <dcterms:created xsi:type="dcterms:W3CDTF">2008-08-29T06:35:59Z</dcterms:created>
  <dcterms:modified xsi:type="dcterms:W3CDTF">2018-09-27T04:16:25Z</dcterms:modified>
</cp:coreProperties>
</file>