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84" activeTab="0"/>
  </bookViews>
  <sheets>
    <sheet name="Все" sheetId="1" r:id="rId1"/>
  </sheets>
  <definedNames>
    <definedName name="_xlnm.Print_Titles" localSheetId="0">'Все'!$4:$6</definedName>
    <definedName name="_xlnm.Print_Area" localSheetId="0">'Все'!$A$1:$L$156</definedName>
  </definedNames>
  <calcPr fullCalcOnLoad="1" fullPrecision="0"/>
</workbook>
</file>

<file path=xl/sharedStrings.xml><?xml version="1.0" encoding="utf-8"?>
<sst xmlns="http://schemas.openxmlformats.org/spreadsheetml/2006/main" count="284" uniqueCount="153">
  <si>
    <t>ПРОГНОЗ</t>
  </si>
  <si>
    <t>декабрь к декабрю</t>
  </si>
  <si>
    <t>%</t>
  </si>
  <si>
    <t>в % к предыдущему году</t>
  </si>
  <si>
    <t>тыс.тонн</t>
  </si>
  <si>
    <t>Амортизационные отчисления</t>
  </si>
  <si>
    <t xml:space="preserve"> - налоги на совокупный доход</t>
  </si>
  <si>
    <t xml:space="preserve"> - налоги на имущество </t>
  </si>
  <si>
    <t>тыс.человек</t>
  </si>
  <si>
    <t>Заработная плата</t>
  </si>
  <si>
    <t>Оборот розничной торговли</t>
  </si>
  <si>
    <t>млн. пассажиро-километров</t>
  </si>
  <si>
    <t>млн. тонно-километров</t>
  </si>
  <si>
    <t>Связь</t>
  </si>
  <si>
    <t>Образование</t>
  </si>
  <si>
    <t>Численность детей в дошкольных образовательных учреждениях</t>
  </si>
  <si>
    <t>Обеспеченность дошкольными образовательными учреждениями</t>
  </si>
  <si>
    <t>человек</t>
  </si>
  <si>
    <t>Обеспеченность:</t>
  </si>
  <si>
    <t>Общедоступными библиотеками</t>
  </si>
  <si>
    <t>учреждений на 10 тыс. населения</t>
  </si>
  <si>
    <t>Культура</t>
  </si>
  <si>
    <t>Учреждениями культурно-досугового типа</t>
  </si>
  <si>
    <t>Объем вредных веществ, выбрасываемых в атмосферный воздух стационарными источниками загрязнения</t>
  </si>
  <si>
    <t>Охрана окружающей среды</t>
  </si>
  <si>
    <t xml:space="preserve">  объем отгруженных товаров </t>
  </si>
  <si>
    <t xml:space="preserve">   индекс производства</t>
  </si>
  <si>
    <t xml:space="preserve"> в том числе: инвестиций, финансируемых за счет:</t>
  </si>
  <si>
    <t xml:space="preserve">тыс.кв.м общей площади </t>
  </si>
  <si>
    <t>Физическая культура и спорт</t>
  </si>
  <si>
    <t>Объем сброса загрязненных сточных вод в поверхностные водные объекты</t>
  </si>
  <si>
    <t>тыс.куб.м</t>
  </si>
  <si>
    <t>Налоговые доходы, в том числе:</t>
  </si>
  <si>
    <t xml:space="preserve">в том числе по видам экономической деятельности: </t>
  </si>
  <si>
    <t>среднегодовой</t>
  </si>
  <si>
    <t>Трудовые ресурсы</t>
  </si>
  <si>
    <t>рублей</t>
  </si>
  <si>
    <t>-средств федерального бюджета</t>
  </si>
  <si>
    <t>-средств бюджета городского округа</t>
  </si>
  <si>
    <t>Показатели</t>
  </si>
  <si>
    <t>Инвестиции в основной капитал</t>
  </si>
  <si>
    <t>-средств областного бюджета</t>
  </si>
  <si>
    <t>Демография и занятость населения</t>
  </si>
  <si>
    <t xml:space="preserve">  из них за счет:</t>
  </si>
  <si>
    <t>Естественный прирост (убыль)</t>
  </si>
  <si>
    <t>Индекс потребительских цен:</t>
  </si>
  <si>
    <t>Индекс-дефлятор инвестиций</t>
  </si>
  <si>
    <t xml:space="preserve">-собственных средств </t>
  </si>
  <si>
    <t>-привлеченных средств</t>
  </si>
  <si>
    <t>Миграционный прирост (убыль)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</si>
  <si>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(разделы C,D,Е)</t>
  </si>
  <si>
    <t>Индекс производства по видам экономической деятельности (разделы C,D,E)</t>
  </si>
  <si>
    <t>РАЗДЕЛ D. Обеспечение электрической энергией, газом и паром; кондиционирование воздуха</t>
  </si>
  <si>
    <t>РАЗДЕЛ E. Водоснабжение; водоотведение, организация сбора и утилизации отходов, деятельность по ликвидации загрязнений</t>
  </si>
  <si>
    <t xml:space="preserve"> Раздел C Обрабатывающие производства:</t>
  </si>
  <si>
    <t>Количество субъектов малого и среднего предпринимательства</t>
  </si>
  <si>
    <t>Малое и среднее предпринимательство</t>
  </si>
  <si>
    <t xml:space="preserve">Пассажирооборот  транспорта общего пользования </t>
  </si>
  <si>
    <t>Производство важнейших видов продукции в натуральном выражении***</t>
  </si>
  <si>
    <t>Доля населения, систематически занимающихся физической культурой и спортом, в общей численности населения в возрасте 3-79 лет</t>
  </si>
  <si>
    <t>Уровень фактической обеспеченности населения объектами спорта от нормативной потребности</t>
  </si>
  <si>
    <t>Индекс-дефлятор оборота розничной торговли</t>
  </si>
  <si>
    <t>Промышленное производство ("Обрабатывающие производства"; "Обеспечение электрической энергией, газом и паром; кондиционирование воздуха"; "Водоснабжение; водоотведение, организация сбора и утилизации отходов, деятельность по ликвидации загрязнений")</t>
  </si>
  <si>
    <t>Численность детей, состоящих на учете для определения в дошкольные образовательные учреждения</t>
  </si>
  <si>
    <t>мест на 1000 детей в возрасте 3-6 лет</t>
  </si>
  <si>
    <t>Доля обучающихся в дневных муниципальных общеобразовательных учреждениях, занимающихся в первую смену</t>
  </si>
  <si>
    <t>посещений на 1000 чел. населения</t>
  </si>
  <si>
    <t>Объем услуг связи</t>
  </si>
  <si>
    <t xml:space="preserve"> - налоги на прибыль, доходы</t>
  </si>
  <si>
    <t>Из них: налоговые доходы местного бюджета</t>
  </si>
  <si>
    <t>Страховые взносы во внебюджетные фонды</t>
  </si>
  <si>
    <t>Расходы за счёт средств, остающихся в распоряжении организаций</t>
  </si>
  <si>
    <t>Расходы внебюджетных фондов</t>
  </si>
  <si>
    <t xml:space="preserve">Транспорт </t>
  </si>
  <si>
    <r>
      <t>Финансы</t>
    </r>
    <r>
      <rPr>
        <b/>
        <sz val="10"/>
        <color indexed="10"/>
        <rFont val="Times New Roman"/>
        <family val="1"/>
      </rPr>
      <t xml:space="preserve"> </t>
    </r>
  </si>
  <si>
    <t>Индекс физического объема инвестиций в основной капитал</t>
  </si>
  <si>
    <t>Индекс физического объема оборота розничной торговли</t>
  </si>
  <si>
    <t xml:space="preserve">в % к предыдущему году </t>
  </si>
  <si>
    <t xml:space="preserve">млн.рублей </t>
  </si>
  <si>
    <t>млн.рублей</t>
  </si>
  <si>
    <t>тыс.единиц</t>
  </si>
  <si>
    <t xml:space="preserve">Количество посещений социокультурных мероприятий </t>
  </si>
  <si>
    <t>Индекс-дефлятор промышленности                                                          (разделы C,D,E)</t>
  </si>
  <si>
    <t>Единица измерения</t>
  </si>
  <si>
    <t>Уровень официальной безработицы относительно населения в трудоспособном возрасте (среднегодовой)</t>
  </si>
  <si>
    <t xml:space="preserve">Среднегодовая численность занятых в экономике </t>
  </si>
  <si>
    <t>Грузооборот транспорта  (без трубопроводного )</t>
  </si>
  <si>
    <t xml:space="preserve">Среднегодовая численность постоянного населения </t>
  </si>
  <si>
    <t xml:space="preserve">Среднегодовая численность безработных, зарегистрированных в службе занятости населения </t>
  </si>
  <si>
    <t>Прибыль прибыльных организаций до налогообложения</t>
  </si>
  <si>
    <t xml:space="preserve"> - налоги на товары (работы, услуги) </t>
  </si>
  <si>
    <t>Неналоговые доходы местного бюджета</t>
  </si>
  <si>
    <t>Расходы за счёт средств местного бюджета (без средств вышестоящих бюджетов)</t>
  </si>
  <si>
    <t>в т.ч. в возрасте 3-6 лет</t>
  </si>
  <si>
    <t>Численность детей в возрасте 1-6 лет</t>
  </si>
  <si>
    <t>Численность детей в возрасте 7-17 лет</t>
  </si>
  <si>
    <t>Охват дополнительным образованием детей в возрасте 5-18 лет****</t>
  </si>
  <si>
    <t>**** по отраслям "Образование", "Культура", "Физкультура и спорт".</t>
  </si>
  <si>
    <t xml:space="preserve"> - налоги, сборы за пользование природными ресурсами и прочие налоговые доходы</t>
  </si>
  <si>
    <t xml:space="preserve">Потребительский рынок товаров </t>
  </si>
  <si>
    <t>** по основным видам промышленной деятельности в городском округе Тольятти, сведения по которым предоставляет отдел государственной статистики в г. Тольятти;</t>
  </si>
  <si>
    <t>из них**:</t>
  </si>
  <si>
    <t>Примечания:</t>
  </si>
  <si>
    <t>***  по основным видам продукции, производимым на территории городского округа Тольятти, сведения по которым предоставляет отдел государственной статистики в г. Тольятти;</t>
  </si>
  <si>
    <t xml:space="preserve">Показатели инфляции </t>
  </si>
  <si>
    <t>Среднемесячная номинальная начисленная заработная плата работников организаций, не относящихся к субъектам малого предпринимательства</t>
  </si>
  <si>
    <t>Реальная начисленная заработная плата работников организаций, не относящихся к субъектам малого предпринимательства</t>
  </si>
  <si>
    <t>Прогноз на среднесрочный период*</t>
  </si>
  <si>
    <t>* количество и наименование вариантов прогноза ежегодно уточняется в соответствии со  Сценарными условиями социально-экономического развития Самарской области на очередной среднесрочный период, либо с утвержденным Прогнозом социально-экономического развития Самарской области (Российской Федерации) на аналогичный среднесрочный период;</t>
  </si>
  <si>
    <t xml:space="preserve">Ввод в действие жилых домов (квартир) за счет всех источников финансирования </t>
  </si>
  <si>
    <t>2018 год</t>
  </si>
  <si>
    <t>2019 год (оценка)</t>
  </si>
  <si>
    <t>2022 год к 2019 году, %</t>
  </si>
  <si>
    <t>консервативный вариант</t>
  </si>
  <si>
    <t>базовый вариант</t>
  </si>
  <si>
    <t>10 Производство пищевых продуктов:</t>
  </si>
  <si>
    <t>11 Производство напитков:</t>
  </si>
  <si>
    <t>13 Производство текстильных изделий:</t>
  </si>
  <si>
    <t>20 Производство химических веществ и химических продуктов:</t>
  </si>
  <si>
    <t>22 Производство резиновых и пластмассовых изделий:</t>
  </si>
  <si>
    <t>23 Производство прочей неметаллической минеральной продукции:</t>
  </si>
  <si>
    <t xml:space="preserve"> 24 Производство металлургическое:</t>
  </si>
  <si>
    <t xml:space="preserve"> 25 Производство готовых металлических изделий, кроме машин и оборудования:</t>
  </si>
  <si>
    <t xml:space="preserve"> 27 Производство электрического оборудования:</t>
  </si>
  <si>
    <t>28 Производство машин и оборудования, не включенных в другие группировки:</t>
  </si>
  <si>
    <t>29 Производство автотранспортных средств, прицепов и полуприцепов:</t>
  </si>
  <si>
    <t>32 Производство прочих готовых изделий:</t>
  </si>
  <si>
    <t>33 Ремонт и монтаж машин и оборудования:</t>
  </si>
  <si>
    <t>Производство продукции производственно-технического назначения:</t>
  </si>
  <si>
    <t>Аммиак</t>
  </si>
  <si>
    <t>тыс. тонн.</t>
  </si>
  <si>
    <t>Пластмассы в первичных формах</t>
  </si>
  <si>
    <t>Автомобили легковые</t>
  </si>
  <si>
    <t>тыс.штук</t>
  </si>
  <si>
    <t>Электроэнергия</t>
  </si>
  <si>
    <t>гигаватт-час</t>
  </si>
  <si>
    <t>Пар и горячая вода</t>
  </si>
  <si>
    <t>тыс. гигакалорий</t>
  </si>
  <si>
    <t>Производство пищевых продуктов:</t>
  </si>
  <si>
    <t>Кондитерские изделия</t>
  </si>
  <si>
    <r>
      <t>Прочие виды экономической деятельности раздела С</t>
    </r>
    <r>
      <rPr>
        <b/>
        <i/>
        <vertAlign val="superscript"/>
        <sz val="10"/>
        <rFont val="Times New Roman"/>
        <family val="1"/>
      </rPr>
      <t>1</t>
    </r>
  </si>
  <si>
    <t>-</t>
  </si>
  <si>
    <t>Полуфабрикаты мясные, мясосодержащие, охлажденные, замороженные</t>
  </si>
  <si>
    <t>Хлеб и хлебобулочные изделия, включая полуфабрикаты</t>
  </si>
  <si>
    <t>СОЦИАЛЬНО-ЭКОНОМИЧЕСКОГО РАЗВИТИЯ ГОРОДСКОГО ОКРУГА ТОЛЬЯТТИ НА 2020 ГОД И  ПЛАНОВЫЙ ПЕРИОД 2021 И 2022 ГОДОВ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</si>
  <si>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-инвестиции организаций г. Тольятти, не относящихся к субъектам малого предпринимательства, с учетом инвестиций резидентов ТОСЭР.</t>
    </r>
  </si>
  <si>
    <r>
      <t xml:space="preserve">30,5 </t>
    </r>
    <r>
      <rPr>
        <vertAlign val="superscript"/>
        <sz val="10"/>
        <rFont val="Times New Roman"/>
        <family val="1"/>
      </rPr>
      <t>3</t>
    </r>
  </si>
  <si>
    <r>
      <t xml:space="preserve">37,4 </t>
    </r>
    <r>
      <rPr>
        <vertAlign val="superscript"/>
        <sz val="10"/>
        <rFont val="Times New Roman"/>
        <family val="1"/>
      </rPr>
      <t>3</t>
    </r>
  </si>
  <si>
    <r>
      <t xml:space="preserve">Объем инвестиций в основной капитал организаций за счет всех источников финансирования </t>
    </r>
    <r>
      <rPr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</si>
  <si>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-согласно выданным разрешениям на строительство по состоянию на 23.09.2019 г., действующим в 2020-2022 гг., сведения о которых имеются в АИС ОГД;</t>
    </r>
  </si>
  <si>
    <r>
      <t xml:space="preserve">104,7 </t>
    </r>
    <r>
      <rPr>
        <vertAlign val="superscript"/>
        <sz val="10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</si>
  <si>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-сумма видов деятельности, представленная одним и (или) двумя предприятиями, информация по которым отделом статистики в г.Тольятти не предоставлена в текущем году в целях конфидициальности. В 2019-2022 годах это: 14 Производство одежды, 16 Обработка древесины и производство изделий из дерева и пробки, кроме мебели, производство изделий из соломки и материалов для плетения, 18 Деятельность полиграфическая и копирование носителей информации, 26 Производство компьютеров, электронных и оптических изделий, 30 Производство прочих транспортных средств и оборудования;</t>
    </r>
  </si>
  <si>
    <t>Изделия колбасные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</si>
</sst>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0" xfId="58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 indent="2"/>
    </xf>
    <xf numFmtId="0" fontId="2" fillId="33" borderId="10" xfId="0" applyFont="1" applyFill="1" applyBorder="1" applyAlignment="1">
      <alignment horizontal="left" vertical="center" wrapText="1" indent="1"/>
    </xf>
    <xf numFmtId="0" fontId="2" fillId="34" borderId="10" xfId="0" applyFont="1" applyFill="1" applyBorder="1" applyAlignment="1" applyProtection="1">
      <alignment horizontal="left" vertical="center" wrapText="1" inden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5" fontId="2" fillId="0" borderId="10" xfId="58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 applyProtection="1">
      <alignment horizontal="left" vertical="center" wrapText="1"/>
      <protection/>
    </xf>
    <xf numFmtId="165" fontId="2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10" xfId="0" applyNumberFormat="1" applyFont="1" applyFill="1" applyBorder="1" applyAlignment="1" applyProtection="1">
      <alignment horizontal="left" vertical="center" wrapText="1" indent="2"/>
      <protection/>
    </xf>
    <xf numFmtId="165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 indent="1"/>
      <protection/>
    </xf>
    <xf numFmtId="49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5" fontId="2" fillId="33" borderId="10" xfId="58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165" fontId="2" fillId="0" borderId="10" xfId="58" applyNumberFormat="1" applyFont="1" applyFill="1" applyBorder="1" applyAlignment="1">
      <alignment horizontal="left" vertical="center" wrapText="1" indent="1"/>
    </xf>
    <xf numFmtId="165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164" fontId="4" fillId="0" borderId="13" xfId="0" applyNumberFormat="1" applyFont="1" applyFill="1" applyBorder="1" applyAlignment="1" applyProtection="1">
      <alignment horizontal="left" vertical="center" wrapText="1"/>
      <protection/>
    </xf>
    <xf numFmtId="164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[0] 2" xfId="64"/>
    <cellStyle name="Финансовый 2" xfId="65"/>
    <cellStyle name="Финансовый 3" xfId="66"/>
    <cellStyle name="Финансовый 4" xfId="67"/>
    <cellStyle name="Финансовый 5" xfId="68"/>
    <cellStyle name="Финансовый 6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view="pageBreakPreview" zoomScaleSheetLayoutView="100" zoomScalePageLayoutView="89" workbookViewId="0" topLeftCell="A1">
      <pane ySplit="6" topLeftCell="A79" activePane="bottomLeft" state="frozen"/>
      <selection pane="topLeft" activeCell="A1" sqref="A1"/>
      <selection pane="bottomLeft" activeCell="A95" sqref="A95:L95"/>
    </sheetView>
  </sheetViews>
  <sheetFormatPr defaultColWidth="9.125" defaultRowHeight="12.75"/>
  <cols>
    <col min="1" max="1" width="40.625" style="42" customWidth="1"/>
    <col min="2" max="2" width="13.125" style="47" customWidth="1"/>
    <col min="3" max="3" width="10.875" style="42" customWidth="1"/>
    <col min="4" max="4" width="12.125" style="42" customWidth="1"/>
    <col min="5" max="5" width="11.125" style="42" customWidth="1"/>
    <col min="6" max="6" width="10.50390625" style="42" customWidth="1"/>
    <col min="7" max="7" width="11.00390625" style="42" customWidth="1"/>
    <col min="8" max="8" width="10.00390625" style="42" customWidth="1"/>
    <col min="9" max="10" width="11.00390625" style="42" customWidth="1"/>
    <col min="11" max="11" width="11.125" style="42" customWidth="1"/>
    <col min="12" max="12" width="10.375" style="42" customWidth="1"/>
    <col min="13" max="13" width="9.125" style="42" customWidth="1"/>
    <col min="14" max="14" width="10.50390625" style="42" bestFit="1" customWidth="1"/>
    <col min="15" max="16384" width="9.125" style="42" customWidth="1"/>
  </cols>
  <sheetData>
    <row r="1" spans="1:12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4"/>
      <c r="L1" s="94"/>
    </row>
    <row r="2" spans="1:12" ht="19.5" customHeight="1">
      <c r="A2" s="95" t="s">
        <v>144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96"/>
    </row>
    <row r="3" spans="1:12" ht="8.2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4"/>
      <c r="L3" s="44"/>
    </row>
    <row r="4" spans="1:12" s="1" customFormat="1" ht="17.25" customHeight="1">
      <c r="A4" s="73" t="s">
        <v>39</v>
      </c>
      <c r="B4" s="73" t="s">
        <v>83</v>
      </c>
      <c r="C4" s="73" t="s">
        <v>110</v>
      </c>
      <c r="D4" s="73" t="s">
        <v>111</v>
      </c>
      <c r="E4" s="73" t="s">
        <v>107</v>
      </c>
      <c r="F4" s="73"/>
      <c r="G4" s="73"/>
      <c r="H4" s="73"/>
      <c r="I4" s="73"/>
      <c r="J4" s="73"/>
      <c r="K4" s="73"/>
      <c r="L4" s="73"/>
    </row>
    <row r="5" spans="1:12" s="1" customFormat="1" ht="27" customHeight="1">
      <c r="A5" s="73"/>
      <c r="B5" s="73"/>
      <c r="C5" s="73"/>
      <c r="D5" s="73"/>
      <c r="E5" s="73">
        <v>2020</v>
      </c>
      <c r="F5" s="73"/>
      <c r="G5" s="73">
        <v>2021</v>
      </c>
      <c r="H5" s="73"/>
      <c r="I5" s="73">
        <v>2022</v>
      </c>
      <c r="J5" s="73"/>
      <c r="K5" s="73" t="s">
        <v>112</v>
      </c>
      <c r="L5" s="73"/>
    </row>
    <row r="6" spans="1:12" s="1" customFormat="1" ht="39">
      <c r="A6" s="73"/>
      <c r="B6" s="73"/>
      <c r="C6" s="73"/>
      <c r="D6" s="73"/>
      <c r="E6" s="41" t="s">
        <v>113</v>
      </c>
      <c r="F6" s="41" t="s">
        <v>114</v>
      </c>
      <c r="G6" s="53" t="s">
        <v>113</v>
      </c>
      <c r="H6" s="53" t="s">
        <v>114</v>
      </c>
      <c r="I6" s="53" t="s">
        <v>113</v>
      </c>
      <c r="J6" s="53" t="s">
        <v>114</v>
      </c>
      <c r="K6" s="53" t="s">
        <v>113</v>
      </c>
      <c r="L6" s="53" t="s">
        <v>114</v>
      </c>
    </row>
    <row r="7" spans="1:12" s="1" customFormat="1" ht="19.5" customHeight="1">
      <c r="A7" s="82" t="s">
        <v>104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ht="19.5" customHeight="1">
      <c r="A8" s="22" t="s">
        <v>45</v>
      </c>
      <c r="B8" s="2"/>
      <c r="C8" s="2"/>
      <c r="D8" s="8"/>
      <c r="E8" s="8"/>
      <c r="F8" s="8"/>
      <c r="G8" s="8"/>
      <c r="H8" s="8"/>
      <c r="I8" s="8"/>
      <c r="J8" s="8"/>
      <c r="K8" s="3"/>
      <c r="L8" s="3"/>
    </row>
    <row r="9" spans="1:12" s="1" customFormat="1" ht="19.5" customHeight="1">
      <c r="A9" s="20" t="s">
        <v>34</v>
      </c>
      <c r="B9" s="2" t="s">
        <v>2</v>
      </c>
      <c r="C9" s="11">
        <v>102.8</v>
      </c>
      <c r="D9" s="11">
        <v>105.2</v>
      </c>
      <c r="E9" s="11">
        <v>104</v>
      </c>
      <c r="F9" s="11">
        <v>103.7</v>
      </c>
      <c r="G9" s="11">
        <v>104</v>
      </c>
      <c r="H9" s="11">
        <v>104</v>
      </c>
      <c r="I9" s="11">
        <v>104</v>
      </c>
      <c r="J9" s="11">
        <v>104</v>
      </c>
      <c r="K9" s="8">
        <f aca="true" t="shared" si="0" ref="K9:L12">E9*G9*I9/10000</f>
        <v>112.5</v>
      </c>
      <c r="L9" s="8">
        <f t="shared" si="0"/>
        <v>112.2</v>
      </c>
    </row>
    <row r="10" spans="1:12" s="1" customFormat="1" ht="19.5" customHeight="1">
      <c r="A10" s="20" t="s">
        <v>1</v>
      </c>
      <c r="B10" s="2" t="s">
        <v>2</v>
      </c>
      <c r="C10" s="11">
        <v>104.4</v>
      </c>
      <c r="D10" s="11">
        <v>104.8</v>
      </c>
      <c r="E10" s="11">
        <v>104.2</v>
      </c>
      <c r="F10" s="11">
        <v>103.8</v>
      </c>
      <c r="G10" s="11">
        <v>104</v>
      </c>
      <c r="H10" s="11">
        <v>104</v>
      </c>
      <c r="I10" s="11">
        <v>104</v>
      </c>
      <c r="J10" s="11">
        <v>104</v>
      </c>
      <c r="K10" s="8">
        <f t="shared" si="0"/>
        <v>112.7</v>
      </c>
      <c r="L10" s="8">
        <f t="shared" si="0"/>
        <v>112.3</v>
      </c>
    </row>
    <row r="11" spans="1:12" s="1" customFormat="1" ht="30" customHeight="1">
      <c r="A11" s="21" t="s">
        <v>82</v>
      </c>
      <c r="B11" s="2" t="s">
        <v>2</v>
      </c>
      <c r="C11" s="2">
        <v>111.6</v>
      </c>
      <c r="D11" s="8">
        <v>105.2</v>
      </c>
      <c r="E11" s="8">
        <v>105.6</v>
      </c>
      <c r="F11" s="8">
        <v>105.1</v>
      </c>
      <c r="G11" s="8">
        <v>105.3</v>
      </c>
      <c r="H11" s="8">
        <v>105.1</v>
      </c>
      <c r="I11" s="8">
        <v>105.3</v>
      </c>
      <c r="J11" s="8">
        <v>105.2</v>
      </c>
      <c r="K11" s="8">
        <f t="shared" si="0"/>
        <v>117.1</v>
      </c>
      <c r="L11" s="8">
        <f t="shared" si="0"/>
        <v>116.2</v>
      </c>
    </row>
    <row r="12" spans="1:12" ht="19.5" customHeight="1">
      <c r="A12" s="22" t="s">
        <v>46</v>
      </c>
      <c r="B12" s="2" t="s">
        <v>2</v>
      </c>
      <c r="C12" s="2">
        <v>102.8</v>
      </c>
      <c r="D12" s="2">
        <v>105.1</v>
      </c>
      <c r="E12" s="2">
        <v>104.2</v>
      </c>
      <c r="F12" s="8">
        <v>104</v>
      </c>
      <c r="G12" s="2">
        <v>104.2</v>
      </c>
      <c r="H12" s="2">
        <v>104.1</v>
      </c>
      <c r="I12" s="2">
        <v>104.1</v>
      </c>
      <c r="J12" s="2">
        <v>104.1</v>
      </c>
      <c r="K12" s="8">
        <f t="shared" si="0"/>
        <v>113</v>
      </c>
      <c r="L12" s="8">
        <f t="shared" si="0"/>
        <v>112.7</v>
      </c>
    </row>
    <row r="13" spans="1:12" ht="21.75" customHeight="1">
      <c r="A13" s="22" t="s">
        <v>61</v>
      </c>
      <c r="B13" s="2" t="s">
        <v>2</v>
      </c>
      <c r="C13" s="2">
        <v>102.7</v>
      </c>
      <c r="D13" s="8">
        <v>105.3</v>
      </c>
      <c r="E13" s="8">
        <v>103.8</v>
      </c>
      <c r="F13" s="8">
        <v>103.6</v>
      </c>
      <c r="G13" s="8">
        <v>103.9</v>
      </c>
      <c r="H13" s="8">
        <v>103.9</v>
      </c>
      <c r="I13" s="8">
        <v>103.9</v>
      </c>
      <c r="J13" s="8">
        <v>103.9</v>
      </c>
      <c r="K13" s="8">
        <f>E13*G13*I13/10000</f>
        <v>112.1</v>
      </c>
      <c r="L13" s="8">
        <f>F13*H13*J13/10000</f>
        <v>111.8</v>
      </c>
    </row>
    <row r="14" spans="1:12" ht="30" customHeight="1">
      <c r="A14" s="89" t="s">
        <v>62</v>
      </c>
      <c r="B14" s="89"/>
      <c r="C14" s="89"/>
      <c r="D14" s="89"/>
      <c r="E14" s="89"/>
      <c r="F14" s="89"/>
      <c r="G14" s="89"/>
      <c r="H14" s="89"/>
      <c r="I14" s="89"/>
      <c r="J14" s="89"/>
      <c r="K14" s="90"/>
      <c r="L14" s="90"/>
    </row>
    <row r="15" spans="1:12" ht="61.5" customHeight="1">
      <c r="A15" s="23" t="s">
        <v>50</v>
      </c>
      <c r="B15" s="4" t="s">
        <v>78</v>
      </c>
      <c r="C15" s="11">
        <v>539341.8</v>
      </c>
      <c r="D15" s="11">
        <v>573377.8</v>
      </c>
      <c r="E15" s="11">
        <v>606698.3</v>
      </c>
      <c r="F15" s="11">
        <v>625804.1</v>
      </c>
      <c r="G15" s="11">
        <v>645301.4</v>
      </c>
      <c r="H15" s="11">
        <v>687125.8</v>
      </c>
      <c r="I15" s="11">
        <v>686252.4</v>
      </c>
      <c r="J15" s="11">
        <v>758823.5</v>
      </c>
      <c r="K15" s="11">
        <f>I15/D15*100</f>
        <v>119.7</v>
      </c>
      <c r="L15" s="11">
        <f>J15/D15*100</f>
        <v>132.3</v>
      </c>
    </row>
    <row r="16" spans="1:12" s="5" customFormat="1" ht="39.75" customHeight="1">
      <c r="A16" s="24" t="s">
        <v>51</v>
      </c>
      <c r="B16" s="11" t="s">
        <v>3</v>
      </c>
      <c r="C16" s="10">
        <v>107.1</v>
      </c>
      <c r="D16" s="10">
        <v>101.1</v>
      </c>
      <c r="E16" s="10">
        <v>100.2</v>
      </c>
      <c r="F16" s="10">
        <v>103.8</v>
      </c>
      <c r="G16" s="10">
        <v>101</v>
      </c>
      <c r="H16" s="10">
        <v>104.5</v>
      </c>
      <c r="I16" s="10">
        <v>101</v>
      </c>
      <c r="J16" s="10">
        <v>105</v>
      </c>
      <c r="K16" s="11">
        <f>E16*G16*I16/10000</f>
        <v>102.2</v>
      </c>
      <c r="L16" s="11">
        <f>F16*H16*J16/10000</f>
        <v>113.9</v>
      </c>
    </row>
    <row r="17" spans="1:12" s="5" customFormat="1" ht="30" customHeight="1">
      <c r="A17" s="24" t="s">
        <v>33</v>
      </c>
      <c r="B17" s="11"/>
      <c r="C17" s="10"/>
      <c r="D17" s="10"/>
      <c r="E17" s="10"/>
      <c r="F17" s="10"/>
      <c r="G17" s="10"/>
      <c r="H17" s="10"/>
      <c r="I17" s="10"/>
      <c r="J17" s="10"/>
      <c r="K17" s="11"/>
      <c r="L17" s="11"/>
    </row>
    <row r="18" spans="1:12" ht="30" customHeight="1">
      <c r="A18" s="26" t="s">
        <v>54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9.5" customHeight="1">
      <c r="A19" s="27" t="s">
        <v>25</v>
      </c>
      <c r="B19" s="11" t="s">
        <v>78</v>
      </c>
      <c r="C19" s="11">
        <v>504812.1</v>
      </c>
      <c r="D19" s="11">
        <v>534201.1</v>
      </c>
      <c r="E19" s="11">
        <v>567041.1</v>
      </c>
      <c r="F19" s="11">
        <v>584981.5</v>
      </c>
      <c r="G19" s="11">
        <v>604919.8</v>
      </c>
      <c r="H19" s="11">
        <v>644217</v>
      </c>
      <c r="I19" s="11">
        <v>645095.1</v>
      </c>
      <c r="J19" s="11">
        <v>713455.1</v>
      </c>
      <c r="K19" s="11">
        <f>I19/D19*100</f>
        <v>120.8</v>
      </c>
      <c r="L19" s="11">
        <f>J19/D19*100</f>
        <v>133.6</v>
      </c>
    </row>
    <row r="20" spans="1:12" s="5" customFormat="1" ht="39.75" customHeight="1">
      <c r="A20" s="28" t="s">
        <v>26</v>
      </c>
      <c r="B20" s="9" t="s">
        <v>3</v>
      </c>
      <c r="C20" s="10">
        <v>107.2</v>
      </c>
      <c r="D20" s="10">
        <v>100.7</v>
      </c>
      <c r="E20" s="10">
        <v>100.4</v>
      </c>
      <c r="F20" s="10">
        <v>104</v>
      </c>
      <c r="G20" s="10">
        <v>101.2</v>
      </c>
      <c r="H20" s="10">
        <v>104.8</v>
      </c>
      <c r="I20" s="10">
        <v>101.2</v>
      </c>
      <c r="J20" s="10">
        <v>105.2</v>
      </c>
      <c r="K20" s="11">
        <f>E20*G20*I20/10000</f>
        <v>102.8</v>
      </c>
      <c r="L20" s="11">
        <f>F20*H20*J20/10000</f>
        <v>114.7</v>
      </c>
    </row>
    <row r="21" spans="1:12" s="5" customFormat="1" ht="19.5" customHeight="1">
      <c r="A21" s="29" t="s">
        <v>101</v>
      </c>
      <c r="B21" s="9"/>
      <c r="C21" s="10"/>
      <c r="D21" s="10"/>
      <c r="E21" s="10"/>
      <c r="F21" s="10"/>
      <c r="G21" s="10"/>
      <c r="H21" s="10"/>
      <c r="I21" s="10"/>
      <c r="J21" s="10"/>
      <c r="K21" s="11"/>
      <c r="L21" s="11"/>
    </row>
    <row r="22" spans="1:12" ht="19.5" customHeight="1">
      <c r="A22" s="30" t="s">
        <v>115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9.5" customHeight="1">
      <c r="A23" s="57" t="s">
        <v>25</v>
      </c>
      <c r="B23" s="11" t="s">
        <v>78</v>
      </c>
      <c r="C23" s="11">
        <v>7939.6</v>
      </c>
      <c r="D23" s="11">
        <v>5379.8</v>
      </c>
      <c r="E23" s="11">
        <v>5650.9</v>
      </c>
      <c r="F23" s="11">
        <v>5824.2</v>
      </c>
      <c r="G23" s="11">
        <v>5935.7</v>
      </c>
      <c r="H23" s="11">
        <v>6299.2</v>
      </c>
      <c r="I23" s="11">
        <v>6235</v>
      </c>
      <c r="J23" s="11">
        <v>6826.2</v>
      </c>
      <c r="K23" s="11">
        <f>I23/D23*100</f>
        <v>115.9</v>
      </c>
      <c r="L23" s="11">
        <f>J23/D23*100</f>
        <v>126.9</v>
      </c>
    </row>
    <row r="24" spans="1:12" s="5" customFormat="1" ht="39.75" customHeight="1">
      <c r="A24" s="57" t="s">
        <v>26</v>
      </c>
      <c r="B24" s="9" t="s">
        <v>3</v>
      </c>
      <c r="C24" s="11">
        <v>101</v>
      </c>
      <c r="D24" s="10">
        <v>108</v>
      </c>
      <c r="E24" s="10">
        <v>101</v>
      </c>
      <c r="F24" s="10">
        <v>104.6</v>
      </c>
      <c r="G24" s="10">
        <v>101</v>
      </c>
      <c r="H24" s="10">
        <v>104.6</v>
      </c>
      <c r="I24" s="10">
        <v>101.1</v>
      </c>
      <c r="J24" s="10">
        <v>104.6</v>
      </c>
      <c r="K24" s="11">
        <f>E24*G24*I24/10000</f>
        <v>103.1</v>
      </c>
      <c r="L24" s="11">
        <f>F24*H24*J24/10000</f>
        <v>114.4</v>
      </c>
    </row>
    <row r="25" spans="1:12" s="5" customFormat="1" ht="19.5" customHeight="1">
      <c r="A25" s="30" t="s">
        <v>116</v>
      </c>
      <c r="B25" s="9"/>
      <c r="C25" s="10"/>
      <c r="D25" s="10"/>
      <c r="E25" s="10"/>
      <c r="F25" s="10"/>
      <c r="G25" s="10"/>
      <c r="H25" s="10"/>
      <c r="I25" s="10"/>
      <c r="J25" s="10"/>
      <c r="K25" s="11"/>
      <c r="L25" s="11"/>
    </row>
    <row r="26" spans="1:12" s="5" customFormat="1" ht="19.5" customHeight="1">
      <c r="A26" s="57" t="s">
        <v>25</v>
      </c>
      <c r="B26" s="11" t="s">
        <v>78</v>
      </c>
      <c r="C26" s="11">
        <v>653.9</v>
      </c>
      <c r="D26" s="11">
        <v>483.5</v>
      </c>
      <c r="E26" s="11">
        <v>383.7</v>
      </c>
      <c r="F26" s="11">
        <v>500.4</v>
      </c>
      <c r="G26" s="11">
        <v>377.5</v>
      </c>
      <c r="H26" s="11">
        <v>518.4</v>
      </c>
      <c r="I26" s="11">
        <v>392.2</v>
      </c>
      <c r="J26" s="11">
        <v>539.2</v>
      </c>
      <c r="K26" s="11">
        <f>I26/D26*100</f>
        <v>81.1</v>
      </c>
      <c r="L26" s="11">
        <f>J26/D26*100</f>
        <v>111.5</v>
      </c>
    </row>
    <row r="27" spans="1:12" s="5" customFormat="1" ht="39.75" customHeight="1">
      <c r="A27" s="57" t="s">
        <v>26</v>
      </c>
      <c r="B27" s="9" t="s">
        <v>3</v>
      </c>
      <c r="C27" s="11">
        <v>58.2</v>
      </c>
      <c r="D27" s="10">
        <v>69.9</v>
      </c>
      <c r="E27" s="10">
        <v>76.3</v>
      </c>
      <c r="F27" s="10">
        <v>100</v>
      </c>
      <c r="G27" s="10">
        <v>94.6</v>
      </c>
      <c r="H27" s="10">
        <v>100.2</v>
      </c>
      <c r="I27" s="10">
        <v>100</v>
      </c>
      <c r="J27" s="10">
        <v>100.4</v>
      </c>
      <c r="K27" s="11">
        <f>E27*G27*I27/10000</f>
        <v>72.2</v>
      </c>
      <c r="L27" s="11">
        <f>F27*H27*J27/10000</f>
        <v>100.6</v>
      </c>
    </row>
    <row r="28" spans="1:12" s="6" customFormat="1" ht="30" customHeight="1">
      <c r="A28" s="30" t="s">
        <v>117</v>
      </c>
      <c r="B28" s="58"/>
      <c r="C28" s="58"/>
      <c r="D28" s="58"/>
      <c r="E28" s="58"/>
      <c r="F28" s="58"/>
      <c r="G28" s="58"/>
      <c r="H28" s="58"/>
      <c r="I28" s="58"/>
      <c r="J28" s="58"/>
      <c r="K28" s="11"/>
      <c r="L28" s="11"/>
    </row>
    <row r="29" spans="1:12" ht="19.5" customHeight="1">
      <c r="A29" s="25" t="s">
        <v>25</v>
      </c>
      <c r="B29" s="11" t="s">
        <v>78</v>
      </c>
      <c r="C29" s="11">
        <v>2691.5</v>
      </c>
      <c r="D29" s="11">
        <v>2912.2</v>
      </c>
      <c r="E29" s="11">
        <v>3086.4</v>
      </c>
      <c r="F29" s="11">
        <v>3149.7</v>
      </c>
      <c r="G29" s="11">
        <v>3271.1</v>
      </c>
      <c r="H29" s="11">
        <v>3413.2</v>
      </c>
      <c r="I29" s="11">
        <v>3470.3</v>
      </c>
      <c r="J29" s="11">
        <v>3705.8</v>
      </c>
      <c r="K29" s="11">
        <f>I29/D29*100</f>
        <v>119.2</v>
      </c>
      <c r="L29" s="11">
        <f>J29/D29*100</f>
        <v>127.3</v>
      </c>
    </row>
    <row r="30" spans="1:12" s="5" customFormat="1" ht="39.75" customHeight="1">
      <c r="A30" s="31" t="s">
        <v>26</v>
      </c>
      <c r="B30" s="9" t="s">
        <v>3</v>
      </c>
      <c r="C30" s="11">
        <v>120.6</v>
      </c>
      <c r="D30" s="10">
        <v>101.8</v>
      </c>
      <c r="E30" s="10">
        <v>102.2</v>
      </c>
      <c r="F30" s="10">
        <v>104.6</v>
      </c>
      <c r="G30" s="10">
        <v>102.4</v>
      </c>
      <c r="H30" s="10">
        <v>104.7</v>
      </c>
      <c r="I30" s="10">
        <v>102.6</v>
      </c>
      <c r="J30" s="10">
        <v>104.8</v>
      </c>
      <c r="K30" s="11">
        <f>E30*G30*I30/10000</f>
        <v>107.4</v>
      </c>
      <c r="L30" s="11">
        <f>F30*H30*J30/10000</f>
        <v>114.8</v>
      </c>
    </row>
    <row r="31" spans="1:12" ht="30" customHeight="1">
      <c r="A31" s="30" t="s">
        <v>118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23.25" customHeight="1">
      <c r="A32" s="25" t="s">
        <v>25</v>
      </c>
      <c r="B32" s="11" t="s">
        <v>78</v>
      </c>
      <c r="C32" s="11">
        <v>129633.8</v>
      </c>
      <c r="D32" s="11">
        <v>140004.5</v>
      </c>
      <c r="E32" s="11">
        <v>151513.4</v>
      </c>
      <c r="F32" s="11">
        <v>153120</v>
      </c>
      <c r="G32" s="11">
        <v>163080.3</v>
      </c>
      <c r="H32" s="11">
        <v>169622.9</v>
      </c>
      <c r="I32" s="11">
        <v>174442.5</v>
      </c>
      <c r="J32" s="11">
        <v>183738.9</v>
      </c>
      <c r="K32" s="11">
        <f>I32/D32*100</f>
        <v>124.6</v>
      </c>
      <c r="L32" s="11">
        <f>J32/D32*100</f>
        <v>131.2</v>
      </c>
    </row>
    <row r="33" spans="1:12" s="5" customFormat="1" ht="39.75" customHeight="1">
      <c r="A33" s="31" t="s">
        <v>26</v>
      </c>
      <c r="B33" s="9" t="s">
        <v>3</v>
      </c>
      <c r="C33" s="11">
        <v>100.4</v>
      </c>
      <c r="D33" s="59">
        <v>102</v>
      </c>
      <c r="E33" s="10">
        <v>102</v>
      </c>
      <c r="F33" s="10">
        <v>103.1</v>
      </c>
      <c r="G33" s="10">
        <v>102.2</v>
      </c>
      <c r="H33" s="10">
        <v>105</v>
      </c>
      <c r="I33" s="10">
        <v>101.4</v>
      </c>
      <c r="J33" s="10">
        <v>102.7</v>
      </c>
      <c r="K33" s="11">
        <f>E33*G33*I33/10000</f>
        <v>105.7</v>
      </c>
      <c r="L33" s="11">
        <f>F33*H33*J33/10000</f>
        <v>111.2</v>
      </c>
    </row>
    <row r="34" spans="1:12" ht="30" customHeight="1">
      <c r="A34" s="30" t="s">
        <v>119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9.5" customHeight="1">
      <c r="A35" s="25" t="s">
        <v>25</v>
      </c>
      <c r="B35" s="11" t="s">
        <v>78</v>
      </c>
      <c r="C35" s="11">
        <v>5464.3</v>
      </c>
      <c r="D35" s="11">
        <v>5439</v>
      </c>
      <c r="E35" s="11">
        <v>5926.6</v>
      </c>
      <c r="F35" s="11">
        <v>6420.3</v>
      </c>
      <c r="G35" s="11">
        <v>6458.9</v>
      </c>
      <c r="H35" s="11">
        <v>7577.7</v>
      </c>
      <c r="I35" s="11">
        <v>7039</v>
      </c>
      <c r="J35" s="11">
        <v>8944.8</v>
      </c>
      <c r="K35" s="11">
        <f>I35/D35*100</f>
        <v>129.4</v>
      </c>
      <c r="L35" s="11">
        <f>J35/D35*100</f>
        <v>164.5</v>
      </c>
    </row>
    <row r="36" spans="1:12" s="5" customFormat="1" ht="39.75" customHeight="1">
      <c r="A36" s="60" t="s">
        <v>26</v>
      </c>
      <c r="B36" s="9" t="s">
        <v>3</v>
      </c>
      <c r="C36" s="11">
        <v>125.9</v>
      </c>
      <c r="D36" s="10">
        <v>110.3</v>
      </c>
      <c r="E36" s="10">
        <v>102.7</v>
      </c>
      <c r="F36" s="10">
        <v>112.1</v>
      </c>
      <c r="G36" s="10">
        <v>103.3</v>
      </c>
      <c r="H36" s="10">
        <v>112.3</v>
      </c>
      <c r="I36" s="10">
        <v>103.3</v>
      </c>
      <c r="J36" s="10">
        <v>112.1</v>
      </c>
      <c r="K36" s="11">
        <f>E36*G36*I36/10000</f>
        <v>109.6</v>
      </c>
      <c r="L36" s="11">
        <f>F36*H36*J36/10000</f>
        <v>141.1</v>
      </c>
    </row>
    <row r="37" spans="1:12" ht="39.75" customHeight="1">
      <c r="A37" s="30" t="s">
        <v>120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9.5" customHeight="1">
      <c r="A38" s="25" t="s">
        <v>25</v>
      </c>
      <c r="B38" s="11" t="s">
        <v>78</v>
      </c>
      <c r="C38" s="11">
        <v>774.7</v>
      </c>
      <c r="D38" s="11">
        <v>1599</v>
      </c>
      <c r="E38" s="11">
        <v>1438.5</v>
      </c>
      <c r="F38" s="11">
        <v>1674.2</v>
      </c>
      <c r="G38" s="11">
        <v>1438.3</v>
      </c>
      <c r="H38" s="11">
        <v>1756.5</v>
      </c>
      <c r="I38" s="11">
        <v>1504.5</v>
      </c>
      <c r="J38" s="11">
        <v>1844.6</v>
      </c>
      <c r="K38" s="11">
        <f>I38/D38*100</f>
        <v>94.1</v>
      </c>
      <c r="L38" s="11">
        <f>J38/D38*100</f>
        <v>115.4</v>
      </c>
    </row>
    <row r="39" spans="1:12" s="5" customFormat="1" ht="39.75" customHeight="1">
      <c r="A39" s="61" t="s">
        <v>26</v>
      </c>
      <c r="B39" s="10" t="s">
        <v>3</v>
      </c>
      <c r="C39" s="11">
        <v>25.6</v>
      </c>
      <c r="D39" s="10">
        <v>73.7</v>
      </c>
      <c r="E39" s="10">
        <v>85.6</v>
      </c>
      <c r="F39" s="10">
        <v>100</v>
      </c>
      <c r="G39" s="10">
        <v>95.5</v>
      </c>
      <c r="H39" s="10">
        <v>100.3</v>
      </c>
      <c r="I39" s="10">
        <v>100</v>
      </c>
      <c r="J39" s="10">
        <v>100.4</v>
      </c>
      <c r="K39" s="11">
        <f>E39*G39*I39/10000</f>
        <v>81.7</v>
      </c>
      <c r="L39" s="11">
        <f>F39*H39*J39/10000</f>
        <v>100.7</v>
      </c>
    </row>
    <row r="40" spans="1:12" ht="19.5" customHeight="1">
      <c r="A40" s="30" t="s">
        <v>121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9.5" customHeight="1">
      <c r="A41" s="25" t="s">
        <v>25</v>
      </c>
      <c r="B41" s="11" t="s">
        <v>79</v>
      </c>
      <c r="C41" s="11">
        <v>871</v>
      </c>
      <c r="D41" s="11">
        <v>899.7</v>
      </c>
      <c r="E41" s="11">
        <v>927</v>
      </c>
      <c r="F41" s="11">
        <v>967.4</v>
      </c>
      <c r="G41" s="11">
        <v>973.3</v>
      </c>
      <c r="H41" s="11">
        <v>1045.3</v>
      </c>
      <c r="I41" s="11">
        <v>1025.9</v>
      </c>
      <c r="J41" s="11">
        <v>1130.5</v>
      </c>
      <c r="K41" s="11">
        <f>I41/D41*100</f>
        <v>114</v>
      </c>
      <c r="L41" s="11">
        <f>J41/D41*100</f>
        <v>125.7</v>
      </c>
    </row>
    <row r="42" spans="1:12" s="5" customFormat="1" ht="39.75" customHeight="1">
      <c r="A42" s="31" t="s">
        <v>26</v>
      </c>
      <c r="B42" s="9" t="s">
        <v>3</v>
      </c>
      <c r="C42" s="11">
        <v>49</v>
      </c>
      <c r="D42" s="10">
        <v>121.7</v>
      </c>
      <c r="E42" s="10">
        <v>96.2</v>
      </c>
      <c r="F42" s="10">
        <v>102.8</v>
      </c>
      <c r="G42" s="10">
        <v>99.8</v>
      </c>
      <c r="H42" s="10">
        <v>103.1</v>
      </c>
      <c r="I42" s="10">
        <v>100</v>
      </c>
      <c r="J42" s="10">
        <v>103</v>
      </c>
      <c r="K42" s="11">
        <f>E42*G42*I42/10000</f>
        <v>96</v>
      </c>
      <c r="L42" s="11">
        <f>F42*H42*J42/10000</f>
        <v>109.2</v>
      </c>
    </row>
    <row r="43" spans="1:12" ht="39.75" customHeight="1">
      <c r="A43" s="30" t="s">
        <v>122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9.5" customHeight="1">
      <c r="A44" s="25" t="s">
        <v>25</v>
      </c>
      <c r="B44" s="11" t="s">
        <v>78</v>
      </c>
      <c r="C44" s="11">
        <v>1820.3</v>
      </c>
      <c r="D44" s="11">
        <v>2466.5</v>
      </c>
      <c r="E44" s="11">
        <v>2621.9</v>
      </c>
      <c r="F44" s="11">
        <v>2779.1</v>
      </c>
      <c r="G44" s="11">
        <v>2781.8</v>
      </c>
      <c r="H44" s="11">
        <v>3131</v>
      </c>
      <c r="I44" s="11">
        <v>2945.9</v>
      </c>
      <c r="J44" s="11">
        <v>3527.5</v>
      </c>
      <c r="K44" s="11">
        <f>I44/D44*100</f>
        <v>119.4</v>
      </c>
      <c r="L44" s="11">
        <f>J44/D44*100</f>
        <v>143</v>
      </c>
    </row>
    <row r="45" spans="1:12" s="5" customFormat="1" ht="39.75" customHeight="1">
      <c r="A45" s="31" t="s">
        <v>26</v>
      </c>
      <c r="B45" s="9" t="s">
        <v>3</v>
      </c>
      <c r="C45" s="11">
        <v>94.1</v>
      </c>
      <c r="D45" s="10">
        <v>129.5</v>
      </c>
      <c r="E45" s="10">
        <v>100</v>
      </c>
      <c r="F45" s="10">
        <v>106.9</v>
      </c>
      <c r="G45" s="10">
        <v>100</v>
      </c>
      <c r="H45" s="10">
        <v>107.4</v>
      </c>
      <c r="I45" s="10">
        <v>100</v>
      </c>
      <c r="J45" s="10">
        <v>107.3</v>
      </c>
      <c r="K45" s="11">
        <f>E45*G45*I45/10000</f>
        <v>100</v>
      </c>
      <c r="L45" s="11">
        <f>F45*H45*J45/10000</f>
        <v>123.2</v>
      </c>
    </row>
    <row r="46" spans="1:12" s="5" customFormat="1" ht="30" customHeight="1">
      <c r="A46" s="30" t="s">
        <v>123</v>
      </c>
      <c r="B46" s="9"/>
      <c r="C46" s="11"/>
      <c r="D46" s="10"/>
      <c r="E46" s="10"/>
      <c r="F46" s="10"/>
      <c r="G46" s="10"/>
      <c r="H46" s="10"/>
      <c r="I46" s="10"/>
      <c r="J46" s="10"/>
      <c r="K46" s="11"/>
      <c r="L46" s="11"/>
    </row>
    <row r="47" spans="1:12" s="5" customFormat="1" ht="19.5" customHeight="1">
      <c r="A47" s="25" t="s">
        <v>25</v>
      </c>
      <c r="B47" s="11" t="s">
        <v>78</v>
      </c>
      <c r="C47" s="17">
        <v>5236.7</v>
      </c>
      <c r="D47" s="17">
        <v>5383.3</v>
      </c>
      <c r="E47" s="11">
        <v>5571.1</v>
      </c>
      <c r="F47" s="11">
        <v>5652.5</v>
      </c>
      <c r="G47" s="11">
        <v>5859.9</v>
      </c>
      <c r="H47" s="11">
        <v>5994.5</v>
      </c>
      <c r="I47" s="11">
        <v>6170.5</v>
      </c>
      <c r="J47" s="11">
        <v>6476.5</v>
      </c>
      <c r="K47" s="11">
        <f>I47/D47*100</f>
        <v>114.6</v>
      </c>
      <c r="L47" s="11">
        <f>J47/D47*100</f>
        <v>120.3</v>
      </c>
    </row>
    <row r="48" spans="1:12" s="5" customFormat="1" ht="39.75" customHeight="1">
      <c r="A48" s="31" t="s">
        <v>26</v>
      </c>
      <c r="B48" s="9" t="s">
        <v>3</v>
      </c>
      <c r="C48" s="17">
        <v>76</v>
      </c>
      <c r="D48" s="59">
        <v>97.7</v>
      </c>
      <c r="E48" s="10">
        <v>98</v>
      </c>
      <c r="F48" s="10">
        <v>100</v>
      </c>
      <c r="G48" s="10">
        <v>99.7</v>
      </c>
      <c r="H48" s="10">
        <v>101</v>
      </c>
      <c r="I48" s="10">
        <v>100</v>
      </c>
      <c r="J48" s="10">
        <v>102.7</v>
      </c>
      <c r="K48" s="11">
        <f>E48*G48*I48/10000</f>
        <v>97.7</v>
      </c>
      <c r="L48" s="11">
        <f>F48*H48*J48/10000</f>
        <v>103.7</v>
      </c>
    </row>
    <row r="49" spans="1:12" ht="30" customHeight="1">
      <c r="A49" s="30" t="s">
        <v>124</v>
      </c>
      <c r="B49" s="11"/>
      <c r="C49" s="3"/>
      <c r="D49" s="3"/>
      <c r="E49" s="3"/>
      <c r="F49" s="3"/>
      <c r="G49" s="3"/>
      <c r="H49" s="3"/>
      <c r="I49" s="3"/>
      <c r="J49" s="3"/>
      <c r="K49" s="11"/>
      <c r="L49" s="11"/>
    </row>
    <row r="50" spans="1:12" ht="19.5" customHeight="1">
      <c r="A50" s="25" t="s">
        <v>25</v>
      </c>
      <c r="B50" s="11" t="s">
        <v>78</v>
      </c>
      <c r="C50" s="17">
        <v>2380.3</v>
      </c>
      <c r="D50" s="17">
        <v>2391.3</v>
      </c>
      <c r="E50" s="11">
        <v>2214.6</v>
      </c>
      <c r="F50" s="11">
        <v>2679.1</v>
      </c>
      <c r="G50" s="11">
        <v>2102.8</v>
      </c>
      <c r="H50" s="11">
        <v>3080.3</v>
      </c>
      <c r="I50" s="11">
        <v>2214.2</v>
      </c>
      <c r="J50" s="11">
        <v>3635.8</v>
      </c>
      <c r="K50" s="11">
        <f>I50/D50*100</f>
        <v>92.6</v>
      </c>
      <c r="L50" s="11">
        <f>J50/D50*100</f>
        <v>152</v>
      </c>
    </row>
    <row r="51" spans="1:12" s="5" customFormat="1" ht="39.75" customHeight="1">
      <c r="A51" s="31" t="s">
        <v>26</v>
      </c>
      <c r="B51" s="9" t="s">
        <v>3</v>
      </c>
      <c r="C51" s="17">
        <v>150.3</v>
      </c>
      <c r="D51" s="17">
        <v>25.1</v>
      </c>
      <c r="E51" s="11">
        <v>87.7</v>
      </c>
      <c r="F51" s="11">
        <v>106.7</v>
      </c>
      <c r="G51" s="11">
        <v>90</v>
      </c>
      <c r="H51" s="11">
        <v>109.5</v>
      </c>
      <c r="I51" s="11">
        <v>100</v>
      </c>
      <c r="J51" s="11">
        <v>112.2</v>
      </c>
      <c r="K51" s="11">
        <f>E51*G51*I51/10000</f>
        <v>78.9</v>
      </c>
      <c r="L51" s="11">
        <f>F51*H51*J51/10000</f>
        <v>131.1</v>
      </c>
    </row>
    <row r="52" spans="1:12" ht="30" customHeight="1">
      <c r="A52" s="30" t="s">
        <v>125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9.5" customHeight="1">
      <c r="A53" s="25" t="s">
        <v>25</v>
      </c>
      <c r="B53" s="11" t="s">
        <v>78</v>
      </c>
      <c r="C53" s="11">
        <v>343723.5</v>
      </c>
      <c r="D53" s="11">
        <v>363659.5</v>
      </c>
      <c r="E53" s="11">
        <v>384024.4</v>
      </c>
      <c r="F53" s="11">
        <v>398261.7</v>
      </c>
      <c r="G53" s="11">
        <v>408792.1</v>
      </c>
      <c r="H53" s="11">
        <v>437410.8</v>
      </c>
      <c r="I53" s="11">
        <v>435623.6</v>
      </c>
      <c r="J53" s="11">
        <v>488225.7</v>
      </c>
      <c r="K53" s="11">
        <f>I53/D53*100</f>
        <v>119.8</v>
      </c>
      <c r="L53" s="11">
        <f>J53/D53*100</f>
        <v>134.3</v>
      </c>
    </row>
    <row r="54" spans="1:12" s="5" customFormat="1" ht="39.75" customHeight="1">
      <c r="A54" s="31" t="s">
        <v>26</v>
      </c>
      <c r="B54" s="9" t="s">
        <v>3</v>
      </c>
      <c r="C54" s="11">
        <v>116.6</v>
      </c>
      <c r="D54" s="10">
        <v>100.6</v>
      </c>
      <c r="E54" s="10">
        <v>100</v>
      </c>
      <c r="F54" s="10">
        <v>104.3</v>
      </c>
      <c r="G54" s="10">
        <v>100.9</v>
      </c>
      <c r="H54" s="10">
        <v>104.6</v>
      </c>
      <c r="I54" s="10">
        <v>101.2</v>
      </c>
      <c r="J54" s="10">
        <v>106.1</v>
      </c>
      <c r="K54" s="11">
        <f>E54*G54*I54/10000</f>
        <v>102.1</v>
      </c>
      <c r="L54" s="11">
        <f>F54*H54*J54/10000</f>
        <v>115.8</v>
      </c>
    </row>
    <row r="55" spans="1:12" s="5" customFormat="1" ht="30" customHeight="1">
      <c r="A55" s="30" t="s">
        <v>126</v>
      </c>
      <c r="B55" s="11"/>
      <c r="C55" s="11"/>
      <c r="D55" s="10"/>
      <c r="E55" s="10"/>
      <c r="F55" s="10"/>
      <c r="G55" s="10"/>
      <c r="H55" s="10"/>
      <c r="I55" s="10"/>
      <c r="J55" s="10"/>
      <c r="K55" s="11"/>
      <c r="L55" s="11"/>
    </row>
    <row r="56" spans="1:12" s="5" customFormat="1" ht="19.5" customHeight="1">
      <c r="A56" s="25" t="s">
        <v>25</v>
      </c>
      <c r="B56" s="11" t="s">
        <v>78</v>
      </c>
      <c r="C56" s="17">
        <v>573.7</v>
      </c>
      <c r="D56" s="17">
        <v>536.4</v>
      </c>
      <c r="E56" s="17">
        <v>504.1</v>
      </c>
      <c r="F56" s="17">
        <v>568.9</v>
      </c>
      <c r="G56" s="17">
        <v>494.1</v>
      </c>
      <c r="H56" s="17">
        <v>603.3</v>
      </c>
      <c r="I56" s="17">
        <v>489.1</v>
      </c>
      <c r="J56" s="17">
        <v>641</v>
      </c>
      <c r="K56" s="11">
        <f>I56/D56*100</f>
        <v>91.2</v>
      </c>
      <c r="L56" s="11">
        <f>J56/D56*100</f>
        <v>119.5</v>
      </c>
    </row>
    <row r="57" spans="1:12" s="5" customFormat="1" ht="39.75" customHeight="1">
      <c r="A57" s="31" t="s">
        <v>26</v>
      </c>
      <c r="B57" s="9" t="s">
        <v>3</v>
      </c>
      <c r="C57" s="11">
        <v>74.3</v>
      </c>
      <c r="D57" s="10">
        <v>88.9</v>
      </c>
      <c r="E57" s="10">
        <v>89</v>
      </c>
      <c r="F57" s="10">
        <v>101</v>
      </c>
      <c r="G57" s="10">
        <v>92.9</v>
      </c>
      <c r="H57" s="10">
        <v>101</v>
      </c>
      <c r="I57" s="10">
        <v>94</v>
      </c>
      <c r="J57" s="10">
        <v>101</v>
      </c>
      <c r="K57" s="11">
        <f>E57*G57*I57/10000</f>
        <v>77.7</v>
      </c>
      <c r="L57" s="11">
        <f>F57*H57*J57/10000</f>
        <v>103</v>
      </c>
    </row>
    <row r="58" spans="1:12" ht="30" customHeight="1">
      <c r="A58" s="30" t="s">
        <v>127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9.5" customHeight="1">
      <c r="A59" s="25" t="s">
        <v>25</v>
      </c>
      <c r="B59" s="11" t="s">
        <v>78</v>
      </c>
      <c r="C59" s="11">
        <v>1287.5</v>
      </c>
      <c r="D59" s="11">
        <v>2432.4</v>
      </c>
      <c r="E59" s="11">
        <v>2530.1</v>
      </c>
      <c r="F59" s="11">
        <v>2735.4</v>
      </c>
      <c r="G59" s="11">
        <v>2669.3</v>
      </c>
      <c r="H59" s="11">
        <v>3076.1</v>
      </c>
      <c r="I59" s="11">
        <v>2816.4</v>
      </c>
      <c r="J59" s="11">
        <v>3475.5</v>
      </c>
      <c r="K59" s="11">
        <f>I59/D59*100</f>
        <v>115.8</v>
      </c>
      <c r="L59" s="11">
        <f>J59/D59*100</f>
        <v>142.9</v>
      </c>
    </row>
    <row r="60" spans="1:12" s="5" customFormat="1" ht="39.75" customHeight="1">
      <c r="A60" s="31" t="s">
        <v>26</v>
      </c>
      <c r="B60" s="9" t="s">
        <v>3</v>
      </c>
      <c r="C60" s="11">
        <v>95.3</v>
      </c>
      <c r="D60" s="10">
        <v>140.2</v>
      </c>
      <c r="E60" s="10">
        <v>98.5</v>
      </c>
      <c r="F60" s="10">
        <v>107.1</v>
      </c>
      <c r="G60" s="10">
        <v>100</v>
      </c>
      <c r="H60" s="10">
        <v>107.1</v>
      </c>
      <c r="I60" s="10">
        <v>100.2</v>
      </c>
      <c r="J60" s="10">
        <v>107.4</v>
      </c>
      <c r="K60" s="11">
        <f>E60*G60*I60/10000</f>
        <v>98.7</v>
      </c>
      <c r="L60" s="11">
        <f>F60*H60*J60/10000</f>
        <v>123.2</v>
      </c>
    </row>
    <row r="61" spans="1:12" s="5" customFormat="1" ht="30" customHeight="1">
      <c r="A61" s="30" t="s">
        <v>140</v>
      </c>
      <c r="B61" s="9"/>
      <c r="C61" s="62"/>
      <c r="D61" s="62"/>
      <c r="E61" s="62"/>
      <c r="F61" s="62"/>
      <c r="G61" s="62"/>
      <c r="H61" s="62"/>
      <c r="I61" s="62"/>
      <c r="J61" s="62"/>
      <c r="K61" s="11"/>
      <c r="L61" s="11"/>
    </row>
    <row r="62" spans="1:12" s="5" customFormat="1" ht="19.5" customHeight="1">
      <c r="A62" s="25" t="s">
        <v>25</v>
      </c>
      <c r="B62" s="11" t="s">
        <v>78</v>
      </c>
      <c r="C62" s="8" t="s">
        <v>141</v>
      </c>
      <c r="D62" s="8">
        <v>614</v>
      </c>
      <c r="E62" s="8">
        <v>648.4</v>
      </c>
      <c r="F62" s="8">
        <v>648.6</v>
      </c>
      <c r="G62" s="8">
        <v>684.7</v>
      </c>
      <c r="H62" s="8">
        <v>687.8</v>
      </c>
      <c r="I62" s="8">
        <v>726</v>
      </c>
      <c r="J62" s="8">
        <v>743.1</v>
      </c>
      <c r="K62" s="11">
        <f>I62/D62*100</f>
        <v>118.2</v>
      </c>
      <c r="L62" s="11">
        <f>J62/D62*100</f>
        <v>121</v>
      </c>
    </row>
    <row r="63" spans="1:12" s="5" customFormat="1" ht="39.75" customHeight="1">
      <c r="A63" s="31" t="s">
        <v>26</v>
      </c>
      <c r="B63" s="9" t="s">
        <v>3</v>
      </c>
      <c r="C63" s="8" t="s">
        <v>141</v>
      </c>
      <c r="D63" s="10" t="s">
        <v>141</v>
      </c>
      <c r="E63" s="10" t="s">
        <v>141</v>
      </c>
      <c r="F63" s="10" t="s">
        <v>141</v>
      </c>
      <c r="G63" s="10" t="s">
        <v>141</v>
      </c>
      <c r="H63" s="10" t="s">
        <v>141</v>
      </c>
      <c r="I63" s="10" t="s">
        <v>141</v>
      </c>
      <c r="J63" s="10" t="s">
        <v>141</v>
      </c>
      <c r="K63" s="11" t="s">
        <v>141</v>
      </c>
      <c r="L63" s="11" t="s">
        <v>141</v>
      </c>
    </row>
    <row r="64" spans="1:12" ht="39.75" customHeight="1">
      <c r="A64" s="30" t="s">
        <v>52</v>
      </c>
      <c r="B64" s="11"/>
      <c r="C64" s="3"/>
      <c r="D64" s="3"/>
      <c r="E64" s="3"/>
      <c r="F64" s="3"/>
      <c r="G64" s="3"/>
      <c r="H64" s="3"/>
      <c r="I64" s="3"/>
      <c r="J64" s="3"/>
      <c r="K64" s="11"/>
      <c r="L64" s="11"/>
    </row>
    <row r="65" spans="1:12" ht="19.5" customHeight="1">
      <c r="A65" s="25" t="s">
        <v>25</v>
      </c>
      <c r="B65" s="11" t="s">
        <v>78</v>
      </c>
      <c r="C65" s="11">
        <v>22125.8</v>
      </c>
      <c r="D65" s="11">
        <v>22031.5</v>
      </c>
      <c r="E65" s="11">
        <v>21809</v>
      </c>
      <c r="F65" s="11">
        <v>22474.7</v>
      </c>
      <c r="G65" s="11">
        <v>21819.5</v>
      </c>
      <c r="H65" s="11">
        <v>23140</v>
      </c>
      <c r="I65" s="11">
        <v>21852.7</v>
      </c>
      <c r="J65" s="11">
        <v>23945.3</v>
      </c>
      <c r="K65" s="11">
        <f>I65/D65*100</f>
        <v>99.2</v>
      </c>
      <c r="L65" s="11">
        <f>J65/D65*100</f>
        <v>108.7</v>
      </c>
    </row>
    <row r="66" spans="1:12" s="5" customFormat="1" ht="39.75" customHeight="1">
      <c r="A66" s="31" t="s">
        <v>26</v>
      </c>
      <c r="B66" s="9" t="s">
        <v>3</v>
      </c>
      <c r="C66" s="11">
        <v>102.1</v>
      </c>
      <c r="D66" s="10">
        <v>94.6</v>
      </c>
      <c r="E66" s="10">
        <v>95</v>
      </c>
      <c r="F66" s="10">
        <v>97.9</v>
      </c>
      <c r="G66" s="10">
        <v>96.2</v>
      </c>
      <c r="H66" s="10">
        <v>99</v>
      </c>
      <c r="I66" s="10">
        <v>96.3</v>
      </c>
      <c r="J66" s="10">
        <v>99.5</v>
      </c>
      <c r="K66" s="11">
        <f>E66*G66*I66/10000</f>
        <v>88</v>
      </c>
      <c r="L66" s="11">
        <f>F66*H66*J66/10000</f>
        <v>96.4</v>
      </c>
    </row>
    <row r="67" spans="1:12" ht="54.75" customHeight="1">
      <c r="A67" s="26" t="s">
        <v>53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9.5" customHeight="1">
      <c r="A68" s="27" t="s">
        <v>25</v>
      </c>
      <c r="B68" s="11" t="s">
        <v>78</v>
      </c>
      <c r="C68" s="11">
        <v>12403.9</v>
      </c>
      <c r="D68" s="11">
        <v>17145.2</v>
      </c>
      <c r="E68" s="11">
        <v>17848.2</v>
      </c>
      <c r="F68" s="11">
        <v>18347.9</v>
      </c>
      <c r="G68" s="11">
        <v>18562.1</v>
      </c>
      <c r="H68" s="11">
        <v>19768.8</v>
      </c>
      <c r="I68" s="11">
        <v>19304.6</v>
      </c>
      <c r="J68" s="11">
        <v>21423.1</v>
      </c>
      <c r="K68" s="11">
        <f>I68/D68*100</f>
        <v>112.6</v>
      </c>
      <c r="L68" s="11">
        <f>J68/D68*100</f>
        <v>125</v>
      </c>
    </row>
    <row r="69" spans="1:12" s="5" customFormat="1" ht="39.75" customHeight="1">
      <c r="A69" s="24" t="s">
        <v>26</v>
      </c>
      <c r="B69" s="10" t="s">
        <v>3</v>
      </c>
      <c r="C69" s="11">
        <v>121.8</v>
      </c>
      <c r="D69" s="10">
        <v>129.5</v>
      </c>
      <c r="E69" s="10">
        <v>100</v>
      </c>
      <c r="F69" s="10">
        <v>102.8</v>
      </c>
      <c r="G69" s="10">
        <v>100</v>
      </c>
      <c r="H69" s="10">
        <v>103.6</v>
      </c>
      <c r="I69" s="10">
        <v>100</v>
      </c>
      <c r="J69" s="10">
        <v>104.2</v>
      </c>
      <c r="K69" s="10">
        <f>E69*G69*I69/10000</f>
        <v>100</v>
      </c>
      <c r="L69" s="10">
        <f>F69*H69*J69/10000</f>
        <v>111</v>
      </c>
    </row>
    <row r="70" spans="1:12" s="6" customFormat="1" ht="19.5" customHeight="1">
      <c r="A70" s="74" t="s">
        <v>58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1:12" s="6" customFormat="1" ht="19.5" customHeight="1">
      <c r="A71" s="74" t="s">
        <v>128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56"/>
    </row>
    <row r="72" spans="1:12" s="6" customFormat="1" ht="19.5" customHeight="1">
      <c r="A72" s="32" t="s">
        <v>129</v>
      </c>
      <c r="B72" s="34" t="s">
        <v>130</v>
      </c>
      <c r="C72" s="11">
        <v>3938.9</v>
      </c>
      <c r="D72" s="11">
        <v>4071.8</v>
      </c>
      <c r="E72" s="11">
        <v>4210</v>
      </c>
      <c r="F72" s="11">
        <v>4365</v>
      </c>
      <c r="G72" s="11">
        <v>4353</v>
      </c>
      <c r="H72" s="11">
        <v>4806</v>
      </c>
      <c r="I72" s="11">
        <v>4501</v>
      </c>
      <c r="J72" s="11">
        <v>4989</v>
      </c>
      <c r="K72" s="11">
        <f>I72/D72*100</f>
        <v>110.5</v>
      </c>
      <c r="L72" s="11">
        <f>J72/E72*100</f>
        <v>118.5</v>
      </c>
    </row>
    <row r="73" spans="1:12" s="6" customFormat="1" ht="19.5" customHeight="1">
      <c r="A73" s="32" t="s">
        <v>131</v>
      </c>
      <c r="B73" s="34" t="s">
        <v>4</v>
      </c>
      <c r="C73" s="11">
        <v>280.1</v>
      </c>
      <c r="D73" s="11">
        <v>257.3</v>
      </c>
      <c r="E73" s="11">
        <v>259</v>
      </c>
      <c r="F73" s="11">
        <v>261</v>
      </c>
      <c r="G73" s="11">
        <v>261.5</v>
      </c>
      <c r="H73" s="11">
        <v>270</v>
      </c>
      <c r="I73" s="11">
        <v>262</v>
      </c>
      <c r="J73" s="11">
        <v>275</v>
      </c>
      <c r="K73" s="11">
        <f>I73/D73*100</f>
        <v>101.8</v>
      </c>
      <c r="L73" s="11">
        <f>J73/E73*100</f>
        <v>106.2</v>
      </c>
    </row>
    <row r="74" spans="1:12" s="6" customFormat="1" ht="19.5" customHeight="1">
      <c r="A74" s="32" t="s">
        <v>132</v>
      </c>
      <c r="B74" s="34" t="s">
        <v>133</v>
      </c>
      <c r="C74" s="11">
        <v>407.7</v>
      </c>
      <c r="D74" s="11">
        <v>407</v>
      </c>
      <c r="E74" s="11">
        <v>407</v>
      </c>
      <c r="F74" s="11">
        <v>423.5</v>
      </c>
      <c r="G74" s="11">
        <v>409</v>
      </c>
      <c r="H74" s="11">
        <v>442</v>
      </c>
      <c r="I74" s="11">
        <v>413</v>
      </c>
      <c r="J74" s="11">
        <v>468</v>
      </c>
      <c r="K74" s="11">
        <f>I74/D74*100</f>
        <v>101.5</v>
      </c>
      <c r="L74" s="11">
        <f>J74/E74*100</f>
        <v>115</v>
      </c>
    </row>
    <row r="75" spans="1:12" s="6" customFormat="1" ht="19.5" customHeight="1">
      <c r="A75" s="32" t="s">
        <v>134</v>
      </c>
      <c r="B75" s="34" t="s">
        <v>135</v>
      </c>
      <c r="C75" s="11">
        <v>4598</v>
      </c>
      <c r="D75" s="11">
        <v>4350</v>
      </c>
      <c r="E75" s="11">
        <v>4135</v>
      </c>
      <c r="F75" s="11">
        <v>4276</v>
      </c>
      <c r="G75" s="11">
        <v>3956</v>
      </c>
      <c r="H75" s="11">
        <v>4117</v>
      </c>
      <c r="I75" s="11">
        <v>3884</v>
      </c>
      <c r="J75" s="11">
        <v>4000</v>
      </c>
      <c r="K75" s="11">
        <f>I75/D75*100</f>
        <v>89.3</v>
      </c>
      <c r="L75" s="11">
        <f>J75/E75*100</f>
        <v>96.7</v>
      </c>
    </row>
    <row r="76" spans="1:12" s="6" customFormat="1" ht="30" customHeight="1">
      <c r="A76" s="32" t="s">
        <v>136</v>
      </c>
      <c r="B76" s="34" t="s">
        <v>137</v>
      </c>
      <c r="C76" s="11">
        <v>14949.5</v>
      </c>
      <c r="D76" s="11">
        <v>14142.2</v>
      </c>
      <c r="E76" s="11">
        <v>13435</v>
      </c>
      <c r="F76" s="11">
        <v>13776</v>
      </c>
      <c r="G76" s="11">
        <v>13100</v>
      </c>
      <c r="H76" s="11">
        <v>13360</v>
      </c>
      <c r="I76" s="11">
        <v>12700</v>
      </c>
      <c r="J76" s="11">
        <v>12950</v>
      </c>
      <c r="K76" s="11">
        <f>I76/D76*100</f>
        <v>89.8</v>
      </c>
      <c r="L76" s="11">
        <f>J76/E76*100</f>
        <v>96.4</v>
      </c>
    </row>
    <row r="77" spans="1:12" s="6" customFormat="1" ht="19.5" customHeight="1">
      <c r="A77" s="75" t="s">
        <v>138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7"/>
    </row>
    <row r="78" spans="1:12" s="6" customFormat="1" ht="29.25" customHeight="1">
      <c r="A78" s="27" t="s">
        <v>152</v>
      </c>
      <c r="B78" s="34" t="s">
        <v>4</v>
      </c>
      <c r="C78" s="17">
        <v>25</v>
      </c>
      <c r="D78" s="17">
        <v>30.3</v>
      </c>
      <c r="E78" s="17">
        <v>30.3</v>
      </c>
      <c r="F78" s="17">
        <v>31</v>
      </c>
      <c r="G78" s="17">
        <v>31</v>
      </c>
      <c r="H78" s="17">
        <v>32</v>
      </c>
      <c r="I78" s="17">
        <v>32</v>
      </c>
      <c r="J78" s="17">
        <v>33</v>
      </c>
      <c r="K78" s="63">
        <f>I78/D78*100</f>
        <v>105.6</v>
      </c>
      <c r="L78" s="63">
        <f>J78/D78*100</f>
        <v>108.9</v>
      </c>
    </row>
    <row r="79" spans="1:12" s="6" customFormat="1" ht="32.25" customHeight="1">
      <c r="A79" s="27" t="s">
        <v>142</v>
      </c>
      <c r="B79" s="34" t="s">
        <v>4</v>
      </c>
      <c r="C79" s="17">
        <v>7.9</v>
      </c>
      <c r="D79" s="17">
        <v>7.4</v>
      </c>
      <c r="E79" s="17">
        <v>7.4</v>
      </c>
      <c r="F79" s="17">
        <v>7.5</v>
      </c>
      <c r="G79" s="17">
        <v>7.5</v>
      </c>
      <c r="H79" s="17">
        <v>7.6</v>
      </c>
      <c r="I79" s="17">
        <v>7.6</v>
      </c>
      <c r="J79" s="17">
        <v>7.8</v>
      </c>
      <c r="K79" s="63">
        <f>I79/D79*100</f>
        <v>102.7</v>
      </c>
      <c r="L79" s="63">
        <f>J79/D79*100</f>
        <v>105.4</v>
      </c>
    </row>
    <row r="80" spans="1:12" s="6" customFormat="1" ht="27.75" customHeight="1">
      <c r="A80" s="27" t="s">
        <v>143</v>
      </c>
      <c r="B80" s="34" t="s">
        <v>4</v>
      </c>
      <c r="C80" s="17">
        <v>27.1</v>
      </c>
      <c r="D80" s="17">
        <v>27.9</v>
      </c>
      <c r="E80" s="17">
        <v>28.2</v>
      </c>
      <c r="F80" s="17">
        <v>29.6</v>
      </c>
      <c r="G80" s="17">
        <v>29</v>
      </c>
      <c r="H80" s="17">
        <v>31.4</v>
      </c>
      <c r="I80" s="17">
        <v>29.9</v>
      </c>
      <c r="J80" s="17">
        <v>34</v>
      </c>
      <c r="K80" s="63">
        <f>I80/D80*100</f>
        <v>107.2</v>
      </c>
      <c r="L80" s="63">
        <f>J80/D80*100</f>
        <v>121.9</v>
      </c>
    </row>
    <row r="81" spans="1:12" ht="19.5" customHeight="1">
      <c r="A81" s="3" t="s">
        <v>139</v>
      </c>
      <c r="B81" s="34" t="s">
        <v>4</v>
      </c>
      <c r="C81" s="17">
        <v>8.8</v>
      </c>
      <c r="D81" s="17">
        <v>7.4</v>
      </c>
      <c r="E81" s="17">
        <v>7.2</v>
      </c>
      <c r="F81" s="17">
        <v>7.5</v>
      </c>
      <c r="G81" s="17">
        <v>7.5</v>
      </c>
      <c r="H81" s="17">
        <v>7.7</v>
      </c>
      <c r="I81" s="17">
        <v>7.6</v>
      </c>
      <c r="J81" s="17">
        <v>8</v>
      </c>
      <c r="K81" s="63">
        <f>I81/D81*100</f>
        <v>102.7</v>
      </c>
      <c r="L81" s="63">
        <f>J81/D81*100</f>
        <v>108.1</v>
      </c>
    </row>
    <row r="82" spans="1:12" ht="19.5" customHeight="1">
      <c r="A82" s="73" t="s">
        <v>56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30" customHeight="1">
      <c r="A83" s="33" t="s">
        <v>55</v>
      </c>
      <c r="B83" s="34" t="s">
        <v>80</v>
      </c>
      <c r="C83" s="17">
        <v>27.4</v>
      </c>
      <c r="D83" s="17">
        <v>33.2</v>
      </c>
      <c r="E83" s="17">
        <v>33.7</v>
      </c>
      <c r="F83" s="17">
        <v>34.2</v>
      </c>
      <c r="G83" s="17">
        <v>34.3</v>
      </c>
      <c r="H83" s="17">
        <v>35.3</v>
      </c>
      <c r="I83" s="17">
        <v>35</v>
      </c>
      <c r="J83" s="17">
        <v>36.8</v>
      </c>
      <c r="K83" s="9">
        <f>I83/D83*100</f>
        <v>105.4</v>
      </c>
      <c r="L83" s="9">
        <f>J83/D83*100</f>
        <v>110.8</v>
      </c>
    </row>
    <row r="84" spans="1:12" s="16" customFormat="1" ht="19.5" customHeight="1">
      <c r="A84" s="87" t="s">
        <v>40</v>
      </c>
      <c r="B84" s="87"/>
      <c r="C84" s="87"/>
      <c r="D84" s="87"/>
      <c r="E84" s="87"/>
      <c r="F84" s="87"/>
      <c r="G84" s="87"/>
      <c r="H84" s="87"/>
      <c r="I84" s="87"/>
      <c r="J84" s="87"/>
      <c r="K84" s="88"/>
      <c r="L84" s="88"/>
    </row>
    <row r="85" spans="1:12" ht="39.75" customHeight="1">
      <c r="A85" s="35" t="s">
        <v>148</v>
      </c>
      <c r="B85" s="2" t="s">
        <v>79</v>
      </c>
      <c r="C85" s="17">
        <v>28394.2</v>
      </c>
      <c r="D85" s="17">
        <v>31165.5</v>
      </c>
      <c r="E85" s="17">
        <v>33011</v>
      </c>
      <c r="F85" s="17">
        <v>34752.5</v>
      </c>
      <c r="G85" s="17">
        <v>34764.5</v>
      </c>
      <c r="H85" s="17">
        <v>38625</v>
      </c>
      <c r="I85" s="17">
        <v>36391.5</v>
      </c>
      <c r="J85" s="17">
        <v>42340</v>
      </c>
      <c r="K85" s="8">
        <f>I85/D85*100</f>
        <v>116.8</v>
      </c>
      <c r="L85" s="8">
        <f>J85/D85*100</f>
        <v>135.9</v>
      </c>
    </row>
    <row r="86" spans="1:12" ht="39.75" customHeight="1">
      <c r="A86" s="35" t="s">
        <v>75</v>
      </c>
      <c r="B86" s="10" t="s">
        <v>77</v>
      </c>
      <c r="C86" s="15">
        <v>118.7</v>
      </c>
      <c r="D86" s="13">
        <v>104.4</v>
      </c>
      <c r="E86" s="13">
        <v>101.7</v>
      </c>
      <c r="F86" s="13">
        <v>107.2</v>
      </c>
      <c r="G86" s="13">
        <v>101.1</v>
      </c>
      <c r="H86" s="13">
        <v>106.8</v>
      </c>
      <c r="I86" s="13">
        <v>100.6</v>
      </c>
      <c r="J86" s="13">
        <v>105.3</v>
      </c>
      <c r="K86" s="8">
        <f>E86*G86*I86/10000</f>
        <v>103.4</v>
      </c>
      <c r="L86" s="8">
        <f>F86*H86*J86/10000</f>
        <v>120.6</v>
      </c>
    </row>
    <row r="87" spans="1:12" ht="30" customHeight="1">
      <c r="A87" s="35" t="s">
        <v>27</v>
      </c>
      <c r="B87" s="4"/>
      <c r="C87" s="13"/>
      <c r="D87" s="13"/>
      <c r="E87" s="13"/>
      <c r="F87" s="13"/>
      <c r="G87" s="13"/>
      <c r="H87" s="13"/>
      <c r="I87" s="13"/>
      <c r="J87" s="13"/>
      <c r="K87" s="8"/>
      <c r="L87" s="8"/>
    </row>
    <row r="88" spans="1:12" s="14" customFormat="1" ht="19.5" customHeight="1">
      <c r="A88" s="36" t="s">
        <v>47</v>
      </c>
      <c r="B88" s="15" t="s">
        <v>79</v>
      </c>
      <c r="C88" s="17">
        <v>23649.9</v>
      </c>
      <c r="D88" s="17">
        <v>20257.5</v>
      </c>
      <c r="E88" s="17">
        <v>21457.2</v>
      </c>
      <c r="F88" s="17">
        <v>22589.2</v>
      </c>
      <c r="G88" s="17">
        <v>22596.8</v>
      </c>
      <c r="H88" s="17">
        <v>23175</v>
      </c>
      <c r="I88" s="17">
        <v>23654.4</v>
      </c>
      <c r="J88" s="17">
        <v>25404</v>
      </c>
      <c r="K88" s="8">
        <f aca="true" t="shared" si="1" ref="K88:K93">I88/D88*100</f>
        <v>116.8</v>
      </c>
      <c r="L88" s="8">
        <f aca="true" t="shared" si="2" ref="L88:L94">J88/D88*100</f>
        <v>125.4</v>
      </c>
    </row>
    <row r="89" spans="1:12" s="14" customFormat="1" ht="19.5" customHeight="1">
      <c r="A89" s="36" t="s">
        <v>48</v>
      </c>
      <c r="B89" s="15" t="s">
        <v>79</v>
      </c>
      <c r="C89" s="17">
        <v>4744.3</v>
      </c>
      <c r="D89" s="17">
        <v>10908</v>
      </c>
      <c r="E89" s="17">
        <v>11553.8</v>
      </c>
      <c r="F89" s="17">
        <v>12163.3</v>
      </c>
      <c r="G89" s="17">
        <v>12167.7</v>
      </c>
      <c r="H89" s="17">
        <v>15450</v>
      </c>
      <c r="I89" s="17">
        <v>12737.1</v>
      </c>
      <c r="J89" s="17">
        <v>16936</v>
      </c>
      <c r="K89" s="8">
        <f t="shared" si="1"/>
        <v>116.8</v>
      </c>
      <c r="L89" s="8">
        <f t="shared" si="2"/>
        <v>155.3</v>
      </c>
    </row>
    <row r="90" spans="1:12" s="14" customFormat="1" ht="19.5" customHeight="1">
      <c r="A90" s="36" t="s">
        <v>43</v>
      </c>
      <c r="B90" s="15"/>
      <c r="C90" s="67"/>
      <c r="D90" s="68"/>
      <c r="E90" s="68"/>
      <c r="F90" s="68"/>
      <c r="G90" s="68"/>
      <c r="H90" s="68"/>
      <c r="I90" s="68"/>
      <c r="J90" s="68"/>
      <c r="K90" s="8"/>
      <c r="L90" s="8"/>
    </row>
    <row r="91" spans="1:12" s="14" customFormat="1" ht="19.5" customHeight="1">
      <c r="A91" s="37" t="s">
        <v>37</v>
      </c>
      <c r="B91" s="15" t="s">
        <v>79</v>
      </c>
      <c r="C91" s="69">
        <v>332.9</v>
      </c>
      <c r="D91" s="70">
        <v>382.7</v>
      </c>
      <c r="E91" s="70">
        <v>398.8</v>
      </c>
      <c r="F91" s="70">
        <v>434.3</v>
      </c>
      <c r="G91" s="70">
        <v>415.5</v>
      </c>
      <c r="H91" s="70">
        <v>452.1</v>
      </c>
      <c r="I91" s="70">
        <v>432.6</v>
      </c>
      <c r="J91" s="70">
        <v>470.6</v>
      </c>
      <c r="K91" s="8">
        <f t="shared" si="1"/>
        <v>113</v>
      </c>
      <c r="L91" s="8">
        <f t="shared" si="2"/>
        <v>123</v>
      </c>
    </row>
    <row r="92" spans="1:12" s="14" customFormat="1" ht="19.5" customHeight="1">
      <c r="A92" s="37" t="s">
        <v>41</v>
      </c>
      <c r="B92" s="15" t="s">
        <v>79</v>
      </c>
      <c r="C92" s="69">
        <v>299.3</v>
      </c>
      <c r="D92" s="70">
        <v>454.3</v>
      </c>
      <c r="E92" s="70">
        <v>473.4</v>
      </c>
      <c r="F92" s="70">
        <v>522.6</v>
      </c>
      <c r="G92" s="70">
        <v>493.3</v>
      </c>
      <c r="H92" s="70">
        <v>543.5</v>
      </c>
      <c r="I92" s="70">
        <v>513.5</v>
      </c>
      <c r="J92" s="70">
        <v>565.2</v>
      </c>
      <c r="K92" s="8">
        <f t="shared" si="1"/>
        <v>113</v>
      </c>
      <c r="L92" s="8">
        <f t="shared" si="2"/>
        <v>124.4</v>
      </c>
    </row>
    <row r="93" spans="1:12" s="14" customFormat="1" ht="19.5" customHeight="1">
      <c r="A93" s="37" t="s">
        <v>38</v>
      </c>
      <c r="B93" s="15" t="s">
        <v>79</v>
      </c>
      <c r="C93" s="69">
        <v>272.3</v>
      </c>
      <c r="D93" s="70">
        <v>286.2</v>
      </c>
      <c r="E93" s="70">
        <v>298.2</v>
      </c>
      <c r="F93" s="70">
        <v>329.1</v>
      </c>
      <c r="G93" s="70">
        <v>310.7</v>
      </c>
      <c r="H93" s="70">
        <v>378.5</v>
      </c>
      <c r="I93" s="70">
        <v>323.5</v>
      </c>
      <c r="J93" s="70">
        <v>435.3</v>
      </c>
      <c r="K93" s="8">
        <f t="shared" si="1"/>
        <v>113</v>
      </c>
      <c r="L93" s="8">
        <f t="shared" si="2"/>
        <v>152.1</v>
      </c>
    </row>
    <row r="94" spans="1:12" ht="39.75" customHeight="1">
      <c r="A94" s="35" t="s">
        <v>109</v>
      </c>
      <c r="B94" s="2" t="s">
        <v>28</v>
      </c>
      <c r="C94" s="13">
        <v>153.6</v>
      </c>
      <c r="D94" s="13">
        <v>133</v>
      </c>
      <c r="E94" s="13" t="s">
        <v>150</v>
      </c>
      <c r="F94" s="13">
        <v>148</v>
      </c>
      <c r="G94" s="13" t="s">
        <v>146</v>
      </c>
      <c r="H94" s="13">
        <v>142</v>
      </c>
      <c r="I94" s="13" t="s">
        <v>147</v>
      </c>
      <c r="J94" s="13">
        <v>157.1</v>
      </c>
      <c r="K94" s="8">
        <v>28.1</v>
      </c>
      <c r="L94" s="8">
        <f t="shared" si="2"/>
        <v>118.1</v>
      </c>
    </row>
    <row r="95" spans="1:12" s="14" customFormat="1" ht="19.5" customHeight="1">
      <c r="A95" s="89" t="s">
        <v>74</v>
      </c>
      <c r="B95" s="89"/>
      <c r="C95" s="89"/>
      <c r="D95" s="89"/>
      <c r="E95" s="89"/>
      <c r="F95" s="89"/>
      <c r="G95" s="89"/>
      <c r="H95" s="89"/>
      <c r="I95" s="89"/>
      <c r="J95" s="89"/>
      <c r="K95" s="90"/>
      <c r="L95" s="90"/>
    </row>
    <row r="96" spans="1:12" ht="27" customHeight="1">
      <c r="A96" s="35" t="s">
        <v>89</v>
      </c>
      <c r="B96" s="15" t="s">
        <v>79</v>
      </c>
      <c r="C96" s="71">
        <v>30949.769</v>
      </c>
      <c r="D96" s="71">
        <v>33708.003281000005</v>
      </c>
      <c r="E96" s="71">
        <v>36269.811530356004</v>
      </c>
      <c r="F96" s="71">
        <v>37078.8036091</v>
      </c>
      <c r="G96" s="71">
        <v>39497.82475655769</v>
      </c>
      <c r="H96" s="71">
        <v>41528.260042192014</v>
      </c>
      <c r="I96" s="71">
        <v>43645.09635599624</v>
      </c>
      <c r="J96" s="71">
        <v>47134.57514788794</v>
      </c>
      <c r="K96" s="8">
        <f>I96/D96*100</f>
        <v>129.5</v>
      </c>
      <c r="L96" s="8">
        <f>J96/D96*100</f>
        <v>139.8</v>
      </c>
    </row>
    <row r="97" spans="1:12" ht="19.5" customHeight="1">
      <c r="A97" s="35" t="s">
        <v>5</v>
      </c>
      <c r="B97" s="15" t="s">
        <v>79</v>
      </c>
      <c r="C97" s="71">
        <v>25656.564</v>
      </c>
      <c r="D97" s="71">
        <v>26785.452816</v>
      </c>
      <c r="E97" s="71">
        <v>27240.805513871997</v>
      </c>
      <c r="F97" s="71">
        <v>28714.005418752</v>
      </c>
      <c r="G97" s="71">
        <v>27540.454374524586</v>
      </c>
      <c r="H97" s="71">
        <v>30666.55778722714</v>
      </c>
      <c r="I97" s="71">
        <v>27705.697100771733</v>
      </c>
      <c r="J97" s="71">
        <v>32291.885349950175</v>
      </c>
      <c r="K97" s="8">
        <f aca="true" t="shared" si="3" ref="K97:K109">I97/D97*100</f>
        <v>103.4</v>
      </c>
      <c r="L97" s="8">
        <f aca="true" t="shared" si="4" ref="L97:L109">J97/D97*100</f>
        <v>120.6</v>
      </c>
    </row>
    <row r="98" spans="1:12" ht="19.5" customHeight="1">
      <c r="A98" s="35" t="s">
        <v>32</v>
      </c>
      <c r="B98" s="15" t="s">
        <v>79</v>
      </c>
      <c r="C98" s="71">
        <v>37810.463</v>
      </c>
      <c r="D98" s="71">
        <v>41815.34951756781</v>
      </c>
      <c r="E98" s="71">
        <v>43937.77554248106</v>
      </c>
      <c r="F98" s="71">
        <v>44328.03883916395</v>
      </c>
      <c r="G98" s="71">
        <v>46574.85581822835</v>
      </c>
      <c r="H98" s="71">
        <v>47527.64604773265</v>
      </c>
      <c r="I98" s="71">
        <v>49617.93646464839</v>
      </c>
      <c r="J98" s="71">
        <v>51258.08247825897</v>
      </c>
      <c r="K98" s="8">
        <f t="shared" si="3"/>
        <v>118.7</v>
      </c>
      <c r="L98" s="8">
        <f t="shared" si="4"/>
        <v>122.6</v>
      </c>
    </row>
    <row r="99" spans="1:12" ht="19.5" customHeight="1">
      <c r="A99" s="35" t="s">
        <v>68</v>
      </c>
      <c r="B99" s="15" t="s">
        <v>79</v>
      </c>
      <c r="C99" s="71">
        <v>22381.437</v>
      </c>
      <c r="D99" s="71">
        <v>24024.63199124325</v>
      </c>
      <c r="E99" s="71">
        <v>25581.699794389813</v>
      </c>
      <c r="F99" s="71">
        <v>25927.88733801858</v>
      </c>
      <c r="G99" s="71">
        <v>27534.36997810393</v>
      </c>
      <c r="H99" s="71">
        <v>28400.926178245238</v>
      </c>
      <c r="I99" s="71">
        <v>29850.199376878667</v>
      </c>
      <c r="J99" s="71">
        <v>31346.133127566136</v>
      </c>
      <c r="K99" s="8">
        <f t="shared" si="3"/>
        <v>124.2</v>
      </c>
      <c r="L99" s="8">
        <f t="shared" si="4"/>
        <v>130.5</v>
      </c>
    </row>
    <row r="100" spans="1:12" ht="24" customHeight="1">
      <c r="A100" s="35" t="s">
        <v>90</v>
      </c>
      <c r="B100" s="15" t="s">
        <v>79</v>
      </c>
      <c r="C100" s="71">
        <v>8166.697</v>
      </c>
      <c r="D100" s="71">
        <v>10640.642349772048</v>
      </c>
      <c r="E100" s="71">
        <v>11092.021034625588</v>
      </c>
      <c r="F100" s="71">
        <v>11107.506428692255</v>
      </c>
      <c r="G100" s="71">
        <v>11558.063828951786</v>
      </c>
      <c r="H100" s="71">
        <v>11592.568149761513</v>
      </c>
      <c r="I100" s="71">
        <v>12042.60345701182</v>
      </c>
      <c r="J100" s="71">
        <v>12104.276241634328</v>
      </c>
      <c r="K100" s="8">
        <f t="shared" si="3"/>
        <v>113.2</v>
      </c>
      <c r="L100" s="8">
        <f t="shared" si="4"/>
        <v>113.8</v>
      </c>
    </row>
    <row r="101" spans="1:12" ht="19.5" customHeight="1">
      <c r="A101" s="35" t="s">
        <v>6</v>
      </c>
      <c r="B101" s="15" t="s">
        <v>79</v>
      </c>
      <c r="C101" s="71">
        <v>1645.317</v>
      </c>
      <c r="D101" s="71">
        <v>1821.5653333333335</v>
      </c>
      <c r="E101" s="71">
        <v>1741.51038</v>
      </c>
      <c r="F101" s="71">
        <v>1741.51038</v>
      </c>
      <c r="G101" s="71">
        <v>1797.16125</v>
      </c>
      <c r="H101" s="71">
        <v>1797.1837</v>
      </c>
      <c r="I101" s="71">
        <v>1869.00729</v>
      </c>
      <c r="J101" s="71">
        <v>1869.02974</v>
      </c>
      <c r="K101" s="8">
        <f t="shared" si="3"/>
        <v>102.6</v>
      </c>
      <c r="L101" s="8">
        <f t="shared" si="4"/>
        <v>102.6</v>
      </c>
    </row>
    <row r="102" spans="1:12" ht="19.5" customHeight="1">
      <c r="A102" s="35" t="s">
        <v>7</v>
      </c>
      <c r="B102" s="15" t="s">
        <v>79</v>
      </c>
      <c r="C102" s="71">
        <v>5336.18</v>
      </c>
      <c r="D102" s="71">
        <v>5049.6097277288045</v>
      </c>
      <c r="E102" s="71">
        <v>5232.8203779752785</v>
      </c>
      <c r="F102" s="71">
        <v>5259.040056962736</v>
      </c>
      <c r="G102" s="71">
        <v>5382.871332082264</v>
      </c>
      <c r="H102" s="71">
        <v>5432.578590635514</v>
      </c>
      <c r="I102" s="71">
        <v>5545.823579123527</v>
      </c>
      <c r="J102" s="71">
        <v>5626.260607424125</v>
      </c>
      <c r="K102" s="8">
        <f t="shared" si="3"/>
        <v>109.8</v>
      </c>
      <c r="L102" s="8">
        <f t="shared" si="4"/>
        <v>111.4</v>
      </c>
    </row>
    <row r="103" spans="1:12" ht="30" customHeight="1">
      <c r="A103" s="35" t="s">
        <v>98</v>
      </c>
      <c r="B103" s="15" t="s">
        <v>79</v>
      </c>
      <c r="C103" s="71">
        <v>280.832</v>
      </c>
      <c r="D103" s="71">
        <v>278.9001154903758</v>
      </c>
      <c r="E103" s="71">
        <v>289.7239554903758</v>
      </c>
      <c r="F103" s="71">
        <v>292.0946354903758</v>
      </c>
      <c r="G103" s="71">
        <v>302.38942909037576</v>
      </c>
      <c r="H103" s="71">
        <v>304.38942909037576</v>
      </c>
      <c r="I103" s="71">
        <v>310.30276163437577</v>
      </c>
      <c r="J103" s="71">
        <v>312.3827616343758</v>
      </c>
      <c r="K103" s="8">
        <f t="shared" si="3"/>
        <v>111.3</v>
      </c>
      <c r="L103" s="8">
        <f t="shared" si="4"/>
        <v>112</v>
      </c>
    </row>
    <row r="104" spans="1:12" ht="19.5" customHeight="1">
      <c r="A104" s="35" t="s">
        <v>69</v>
      </c>
      <c r="B104" s="15" t="s">
        <v>79</v>
      </c>
      <c r="C104" s="71">
        <v>5598.375</v>
      </c>
      <c r="D104" s="71">
        <v>5853.567583333334</v>
      </c>
      <c r="E104" s="71">
        <v>6169.315239999999</v>
      </c>
      <c r="F104" s="71">
        <v>6219.250429999999</v>
      </c>
      <c r="G104" s="71">
        <v>6458.65402312</v>
      </c>
      <c r="H104" s="71">
        <v>6564.024552649999</v>
      </c>
      <c r="I104" s="71">
        <v>6781.7378708896595</v>
      </c>
      <c r="J104" s="71">
        <v>6952.192394521249</v>
      </c>
      <c r="K104" s="8">
        <f t="shared" si="3"/>
        <v>115.9</v>
      </c>
      <c r="L104" s="8">
        <f t="shared" si="4"/>
        <v>118.8</v>
      </c>
    </row>
    <row r="105" spans="1:12" ht="22.5" customHeight="1">
      <c r="A105" s="35" t="s">
        <v>91</v>
      </c>
      <c r="B105" s="15" t="s">
        <v>79</v>
      </c>
      <c r="C105" s="71">
        <v>1000.565</v>
      </c>
      <c r="D105" s="71">
        <v>953.87</v>
      </c>
      <c r="E105" s="71">
        <v>874.69879</v>
      </c>
      <c r="F105" s="71">
        <v>888.878</v>
      </c>
      <c r="G105" s="71">
        <v>946.6096032</v>
      </c>
      <c r="H105" s="71">
        <v>893.463</v>
      </c>
      <c r="I105" s="71">
        <v>948.5028224064</v>
      </c>
      <c r="J105" s="71">
        <v>899.717241</v>
      </c>
      <c r="K105" s="8">
        <f t="shared" si="3"/>
        <v>99.4</v>
      </c>
      <c r="L105" s="8">
        <f t="shared" si="4"/>
        <v>94.3</v>
      </c>
    </row>
    <row r="106" spans="1:12" ht="19.5" customHeight="1">
      <c r="A106" s="35" t="s">
        <v>70</v>
      </c>
      <c r="B106" s="15" t="s">
        <v>79</v>
      </c>
      <c r="C106" s="71">
        <v>27205.109</v>
      </c>
      <c r="D106" s="71">
        <v>29066.142063259074</v>
      </c>
      <c r="E106" s="71">
        <v>30664.77987673832</v>
      </c>
      <c r="F106" s="71">
        <v>30839.176729117873</v>
      </c>
      <c r="G106" s="71">
        <v>32657.99056872631</v>
      </c>
      <c r="H106" s="71">
        <v>33090.43663034348</v>
      </c>
      <c r="I106" s="71">
        <v>34780.759955693524</v>
      </c>
      <c r="J106" s="71">
        <v>35539.1289409889</v>
      </c>
      <c r="K106" s="8">
        <f t="shared" si="3"/>
        <v>119.7</v>
      </c>
      <c r="L106" s="8">
        <f t="shared" si="4"/>
        <v>122.3</v>
      </c>
    </row>
    <row r="107" spans="1:12" ht="30" customHeight="1">
      <c r="A107" s="35" t="s">
        <v>71</v>
      </c>
      <c r="B107" s="15" t="s">
        <v>79</v>
      </c>
      <c r="C107" s="71">
        <v>46300.367</v>
      </c>
      <c r="D107" s="71">
        <v>49269.025448038636</v>
      </c>
      <c r="E107" s="71">
        <v>51433.12966594557</v>
      </c>
      <c r="F107" s="71">
        <v>53445.935313994494</v>
      </c>
      <c r="G107" s="71">
        <v>53885.89537613271</v>
      </c>
      <c r="H107" s="71">
        <v>58366.31926989874</v>
      </c>
      <c r="I107" s="71">
        <v>56817.4094075487</v>
      </c>
      <c r="J107" s="71">
        <v>63731.114632782446</v>
      </c>
      <c r="K107" s="8">
        <f t="shared" si="3"/>
        <v>115.3</v>
      </c>
      <c r="L107" s="8">
        <f t="shared" si="4"/>
        <v>129.4</v>
      </c>
    </row>
    <row r="108" spans="1:12" ht="26.25" customHeight="1">
      <c r="A108" s="35" t="s">
        <v>92</v>
      </c>
      <c r="B108" s="15" t="s">
        <v>79</v>
      </c>
      <c r="C108" s="71">
        <v>7029.082</v>
      </c>
      <c r="D108" s="71">
        <v>7150.837</v>
      </c>
      <c r="E108" s="71">
        <v>7390.394</v>
      </c>
      <c r="F108" s="71">
        <v>7390.394</v>
      </c>
      <c r="G108" s="71">
        <v>7686.009760000001</v>
      </c>
      <c r="H108" s="71">
        <v>7686.009760000001</v>
      </c>
      <c r="I108" s="71">
        <v>7993.450150400001</v>
      </c>
      <c r="J108" s="71">
        <v>7993.450150400001</v>
      </c>
      <c r="K108" s="8">
        <f t="shared" si="3"/>
        <v>111.8</v>
      </c>
      <c r="L108" s="8">
        <f t="shared" si="4"/>
        <v>111.8</v>
      </c>
    </row>
    <row r="109" spans="1:12" ht="19.5" customHeight="1">
      <c r="A109" s="35" t="s">
        <v>72</v>
      </c>
      <c r="B109" s="15" t="s">
        <v>79</v>
      </c>
      <c r="C109" s="71">
        <v>46733.4683</v>
      </c>
      <c r="D109" s="71">
        <v>49681.964029021</v>
      </c>
      <c r="E109" s="71">
        <v>52761.881462987636</v>
      </c>
      <c r="F109" s="71">
        <v>52761.881462987636</v>
      </c>
      <c r="G109" s="71">
        <v>55632.14184276208</v>
      </c>
      <c r="H109" s="71">
        <v>55632.14184276208</v>
      </c>
      <c r="I109" s="71">
        <v>57858.98792828904</v>
      </c>
      <c r="J109" s="71">
        <v>57858.98792828904</v>
      </c>
      <c r="K109" s="8">
        <f t="shared" si="3"/>
        <v>116.5</v>
      </c>
      <c r="L109" s="8">
        <f t="shared" si="4"/>
        <v>116.5</v>
      </c>
    </row>
    <row r="110" spans="1:12" ht="19.5" customHeight="1">
      <c r="A110" s="73" t="s">
        <v>42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84"/>
      <c r="L110" s="84"/>
    </row>
    <row r="111" spans="1:12" ht="30" customHeight="1">
      <c r="A111" s="39" t="s">
        <v>87</v>
      </c>
      <c r="B111" s="4" t="s">
        <v>8</v>
      </c>
      <c r="C111" s="11">
        <v>705.1</v>
      </c>
      <c r="D111" s="11">
        <v>700</v>
      </c>
      <c r="E111" s="11">
        <v>694.6</v>
      </c>
      <c r="F111" s="11">
        <v>695.3</v>
      </c>
      <c r="G111" s="11">
        <v>690</v>
      </c>
      <c r="H111" s="11">
        <v>692.1</v>
      </c>
      <c r="I111" s="11">
        <v>686.4</v>
      </c>
      <c r="J111" s="11">
        <v>689.9</v>
      </c>
      <c r="K111" s="8">
        <f aca="true" t="shared" si="5" ref="K111:K117">I111/D111*100</f>
        <v>98.1</v>
      </c>
      <c r="L111" s="8">
        <f aca="true" t="shared" si="6" ref="L111:L117">J111/D111*100</f>
        <v>98.6</v>
      </c>
    </row>
    <row r="112" spans="1:12" ht="19.5" customHeight="1">
      <c r="A112" s="39" t="s">
        <v>44</v>
      </c>
      <c r="B112" s="4" t="s">
        <v>8</v>
      </c>
      <c r="C112" s="11">
        <v>-1.5</v>
      </c>
      <c r="D112" s="11">
        <v>-1.7</v>
      </c>
      <c r="E112" s="11">
        <v>-2.1</v>
      </c>
      <c r="F112" s="11">
        <v>-1.7</v>
      </c>
      <c r="G112" s="11">
        <v>-2.1</v>
      </c>
      <c r="H112" s="11">
        <v>-1.7</v>
      </c>
      <c r="I112" s="11">
        <v>-2.1</v>
      </c>
      <c r="J112" s="11">
        <v>-1.7</v>
      </c>
      <c r="K112" s="8">
        <f t="shared" si="5"/>
        <v>123.5</v>
      </c>
      <c r="L112" s="8">
        <f t="shared" si="6"/>
        <v>100</v>
      </c>
    </row>
    <row r="113" spans="1:12" ht="19.5" customHeight="1">
      <c r="A113" s="39" t="s">
        <v>49</v>
      </c>
      <c r="B113" s="4" t="s">
        <v>8</v>
      </c>
      <c r="C113" s="11">
        <v>-3.1</v>
      </c>
      <c r="D113" s="11">
        <v>-4</v>
      </c>
      <c r="E113" s="11">
        <v>-3</v>
      </c>
      <c r="F113" s="11">
        <v>-2</v>
      </c>
      <c r="G113" s="11">
        <v>-2</v>
      </c>
      <c r="H113" s="11">
        <v>-1</v>
      </c>
      <c r="I113" s="11">
        <v>-1</v>
      </c>
      <c r="J113" s="11">
        <v>0</v>
      </c>
      <c r="K113" s="8">
        <f t="shared" si="5"/>
        <v>25</v>
      </c>
      <c r="L113" s="8">
        <f t="shared" si="6"/>
        <v>0</v>
      </c>
    </row>
    <row r="114" spans="1:12" ht="19.5" customHeight="1">
      <c r="A114" s="39" t="s">
        <v>35</v>
      </c>
      <c r="B114" s="4" t="s">
        <v>8</v>
      </c>
      <c r="C114" s="11">
        <v>437.5</v>
      </c>
      <c r="D114" s="11">
        <v>431.4</v>
      </c>
      <c r="E114" s="11">
        <v>427.5</v>
      </c>
      <c r="F114" s="11">
        <v>428.5</v>
      </c>
      <c r="G114" s="11">
        <v>424.3</v>
      </c>
      <c r="H114" s="11">
        <v>426.6</v>
      </c>
      <c r="I114" s="11">
        <v>422.1</v>
      </c>
      <c r="J114" s="11">
        <v>425.5</v>
      </c>
      <c r="K114" s="8">
        <f t="shared" si="5"/>
        <v>97.8</v>
      </c>
      <c r="L114" s="8">
        <f t="shared" si="6"/>
        <v>98.6</v>
      </c>
    </row>
    <row r="115" spans="1:12" ht="22.5" customHeight="1">
      <c r="A115" s="39" t="s">
        <v>85</v>
      </c>
      <c r="B115" s="4" t="s">
        <v>8</v>
      </c>
      <c r="C115" s="11">
        <v>364</v>
      </c>
      <c r="D115" s="11">
        <v>363.3</v>
      </c>
      <c r="E115" s="11">
        <v>362.9</v>
      </c>
      <c r="F115" s="11">
        <v>364</v>
      </c>
      <c r="G115" s="11">
        <v>363.2</v>
      </c>
      <c r="H115" s="11">
        <v>365</v>
      </c>
      <c r="I115" s="11">
        <v>363.4</v>
      </c>
      <c r="J115" s="11">
        <v>366.5</v>
      </c>
      <c r="K115" s="8">
        <f t="shared" si="5"/>
        <v>100</v>
      </c>
      <c r="L115" s="8">
        <f t="shared" si="6"/>
        <v>100.9</v>
      </c>
    </row>
    <row r="116" spans="1:12" ht="39.75" customHeight="1">
      <c r="A116" s="39" t="s">
        <v>84</v>
      </c>
      <c r="B116" s="4" t="s">
        <v>2</v>
      </c>
      <c r="C116" s="12">
        <v>0.99</v>
      </c>
      <c r="D116" s="12">
        <v>0.97</v>
      </c>
      <c r="E116" s="12">
        <v>1.05</v>
      </c>
      <c r="F116" s="12">
        <v>0.92</v>
      </c>
      <c r="G116" s="12">
        <v>1.01</v>
      </c>
      <c r="H116" s="12">
        <v>0.87</v>
      </c>
      <c r="I116" s="12">
        <v>0.98</v>
      </c>
      <c r="J116" s="12">
        <v>0.79</v>
      </c>
      <c r="K116" s="8">
        <f t="shared" si="5"/>
        <v>101</v>
      </c>
      <c r="L116" s="8">
        <f t="shared" si="6"/>
        <v>81.4</v>
      </c>
    </row>
    <row r="117" spans="1:12" ht="39.75" customHeight="1">
      <c r="A117" s="39" t="s">
        <v>88</v>
      </c>
      <c r="B117" s="4" t="s">
        <v>8</v>
      </c>
      <c r="C117" s="11">
        <v>3.9</v>
      </c>
      <c r="D117" s="11">
        <v>3.8</v>
      </c>
      <c r="E117" s="11">
        <v>4.1</v>
      </c>
      <c r="F117" s="11">
        <v>3.6</v>
      </c>
      <c r="G117" s="11">
        <v>3.9</v>
      </c>
      <c r="H117" s="11">
        <v>3.4</v>
      </c>
      <c r="I117" s="11">
        <v>3.8</v>
      </c>
      <c r="J117" s="11">
        <v>3.1</v>
      </c>
      <c r="K117" s="8">
        <f t="shared" si="5"/>
        <v>100</v>
      </c>
      <c r="L117" s="8">
        <f t="shared" si="6"/>
        <v>81.6</v>
      </c>
    </row>
    <row r="118" spans="1:12" ht="19.5" customHeight="1">
      <c r="A118" s="86" t="s">
        <v>9</v>
      </c>
      <c r="B118" s="86"/>
      <c r="C118" s="86"/>
      <c r="D118" s="86"/>
      <c r="E118" s="86"/>
      <c r="F118" s="86"/>
      <c r="G118" s="86"/>
      <c r="H118" s="86"/>
      <c r="I118" s="86"/>
      <c r="J118" s="86"/>
      <c r="K118" s="84"/>
      <c r="L118" s="84"/>
    </row>
    <row r="119" spans="1:12" ht="54.75" customHeight="1">
      <c r="A119" s="39" t="s">
        <v>105</v>
      </c>
      <c r="B119" s="4" t="s">
        <v>36</v>
      </c>
      <c r="C119" s="65">
        <v>37669</v>
      </c>
      <c r="D119" s="65">
        <v>40100</v>
      </c>
      <c r="E119" s="65">
        <v>42340</v>
      </c>
      <c r="F119" s="65">
        <v>42470</v>
      </c>
      <c r="G119" s="65">
        <v>45050</v>
      </c>
      <c r="H119" s="65">
        <v>45440</v>
      </c>
      <c r="I119" s="65">
        <v>47940</v>
      </c>
      <c r="J119" s="65">
        <v>48620</v>
      </c>
      <c r="K119" s="8">
        <f>I119/D119*100</f>
        <v>119.6</v>
      </c>
      <c r="L119" s="8">
        <f>J119/D119*100</f>
        <v>121.2</v>
      </c>
    </row>
    <row r="120" spans="1:12" ht="39.75" customHeight="1">
      <c r="A120" s="39" t="s">
        <v>106</v>
      </c>
      <c r="B120" s="4" t="s">
        <v>3</v>
      </c>
      <c r="C120" s="9">
        <v>110</v>
      </c>
      <c r="D120" s="13">
        <v>101.2</v>
      </c>
      <c r="E120" s="13">
        <v>101.5</v>
      </c>
      <c r="F120" s="13">
        <v>102.1</v>
      </c>
      <c r="G120" s="13">
        <v>102.3</v>
      </c>
      <c r="H120" s="13">
        <v>102.9</v>
      </c>
      <c r="I120" s="13">
        <v>102.3</v>
      </c>
      <c r="J120" s="13">
        <v>102.9</v>
      </c>
      <c r="K120" s="8">
        <f>E120*G120*I120/10000</f>
        <v>106.2</v>
      </c>
      <c r="L120" s="8">
        <f>F120*H120*J120/10000</f>
        <v>108.1</v>
      </c>
    </row>
    <row r="121" spans="1:12" ht="19.5" customHeight="1">
      <c r="A121" s="73" t="s">
        <v>73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84"/>
      <c r="L121" s="84"/>
    </row>
    <row r="122" spans="1:12" s="14" customFormat="1" ht="39.75" customHeight="1">
      <c r="A122" s="39" t="s">
        <v>57</v>
      </c>
      <c r="B122" s="15" t="s">
        <v>11</v>
      </c>
      <c r="C122" s="17">
        <v>1142.1</v>
      </c>
      <c r="D122" s="17">
        <v>1149</v>
      </c>
      <c r="E122" s="17">
        <v>1149</v>
      </c>
      <c r="F122" s="17">
        <v>1152.4</v>
      </c>
      <c r="G122" s="17">
        <v>1149</v>
      </c>
      <c r="H122" s="17">
        <v>1152.4</v>
      </c>
      <c r="I122" s="17">
        <v>1149</v>
      </c>
      <c r="J122" s="17">
        <v>1152.4</v>
      </c>
      <c r="K122" s="13">
        <f>I122/D122*100</f>
        <v>100</v>
      </c>
      <c r="L122" s="13">
        <f>J122/D122*100</f>
        <v>100.3</v>
      </c>
    </row>
    <row r="123" spans="1:12" s="14" customFormat="1" ht="30" customHeight="1">
      <c r="A123" s="39" t="s">
        <v>86</v>
      </c>
      <c r="B123" s="15" t="s">
        <v>12</v>
      </c>
      <c r="C123" s="15">
        <v>294.6</v>
      </c>
      <c r="D123" s="17">
        <v>345.4</v>
      </c>
      <c r="E123" s="15">
        <v>346.1</v>
      </c>
      <c r="F123" s="15">
        <v>368.9</v>
      </c>
      <c r="G123" s="15">
        <v>348.5</v>
      </c>
      <c r="H123" s="13">
        <v>394</v>
      </c>
      <c r="I123" s="13">
        <v>352</v>
      </c>
      <c r="J123" s="13">
        <v>420.8</v>
      </c>
      <c r="K123" s="13">
        <f>I123/D123*100</f>
        <v>101.9</v>
      </c>
      <c r="L123" s="13">
        <f>J123/D123*100</f>
        <v>121.8</v>
      </c>
    </row>
    <row r="124" spans="1:12" ht="19.5" customHeight="1">
      <c r="A124" s="73" t="s">
        <v>13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84"/>
      <c r="L124" s="84"/>
    </row>
    <row r="125" spans="1:12" s="14" customFormat="1" ht="19.5" customHeight="1">
      <c r="A125" s="39" t="s">
        <v>67</v>
      </c>
      <c r="B125" s="15" t="s">
        <v>79</v>
      </c>
      <c r="C125" s="17">
        <v>3040.5</v>
      </c>
      <c r="D125" s="17">
        <v>3256.9</v>
      </c>
      <c r="E125" s="17">
        <v>3367.5</v>
      </c>
      <c r="F125" s="17">
        <v>3546.7</v>
      </c>
      <c r="G125" s="17">
        <v>3479</v>
      </c>
      <c r="H125" s="17">
        <v>3862.4</v>
      </c>
      <c r="I125" s="17">
        <v>3599.2</v>
      </c>
      <c r="J125" s="17">
        <v>4206.1</v>
      </c>
      <c r="K125" s="13">
        <f>I125/D125*100</f>
        <v>110.5</v>
      </c>
      <c r="L125" s="13">
        <f>J125/D125*100</f>
        <v>129.1</v>
      </c>
    </row>
    <row r="126" spans="1:12" ht="19.5" customHeight="1">
      <c r="A126" s="91" t="s">
        <v>14</v>
      </c>
      <c r="B126" s="91"/>
      <c r="C126" s="86"/>
      <c r="D126" s="86"/>
      <c r="E126" s="86"/>
      <c r="F126" s="86"/>
      <c r="G126" s="86"/>
      <c r="H126" s="86"/>
      <c r="I126" s="86"/>
      <c r="J126" s="86"/>
      <c r="K126" s="84"/>
      <c r="L126" s="84"/>
    </row>
    <row r="127" spans="1:12" ht="19.5" customHeight="1">
      <c r="A127" s="3" t="s">
        <v>94</v>
      </c>
      <c r="B127" s="2" t="s">
        <v>17</v>
      </c>
      <c r="C127" s="64">
        <v>53003</v>
      </c>
      <c r="D127" s="64">
        <v>52037</v>
      </c>
      <c r="E127" s="64">
        <v>49830</v>
      </c>
      <c r="F127" s="64">
        <v>49929</v>
      </c>
      <c r="G127" s="64">
        <v>47340</v>
      </c>
      <c r="H127" s="64">
        <v>47502</v>
      </c>
      <c r="I127" s="64">
        <v>44600</v>
      </c>
      <c r="J127" s="64">
        <v>44786</v>
      </c>
      <c r="K127" s="13">
        <f aca="true" t="shared" si="7" ref="K127:K134">I127/D127*100</f>
        <v>85.7</v>
      </c>
      <c r="L127" s="13">
        <f aca="true" t="shared" si="8" ref="L127:L134">J127/D127*100</f>
        <v>86.1</v>
      </c>
    </row>
    <row r="128" spans="1:12" ht="30" customHeight="1">
      <c r="A128" s="3" t="s">
        <v>15</v>
      </c>
      <c r="B128" s="2" t="s">
        <v>17</v>
      </c>
      <c r="C128" s="64">
        <v>40562</v>
      </c>
      <c r="D128" s="64">
        <v>41150</v>
      </c>
      <c r="E128" s="64">
        <v>41740</v>
      </c>
      <c r="F128" s="64">
        <v>42222</v>
      </c>
      <c r="G128" s="64">
        <v>42090</v>
      </c>
      <c r="H128" s="64">
        <v>42849</v>
      </c>
      <c r="I128" s="64">
        <v>42090</v>
      </c>
      <c r="J128" s="64">
        <v>42849</v>
      </c>
      <c r="K128" s="13">
        <f t="shared" si="7"/>
        <v>102.3</v>
      </c>
      <c r="L128" s="13">
        <f t="shared" si="8"/>
        <v>104.1</v>
      </c>
    </row>
    <row r="129" spans="1:12" ht="39.75" customHeight="1">
      <c r="A129" s="3" t="s">
        <v>63</v>
      </c>
      <c r="B129" s="2" t="s">
        <v>17</v>
      </c>
      <c r="C129" s="64">
        <v>9576</v>
      </c>
      <c r="D129" s="64">
        <v>9251</v>
      </c>
      <c r="E129" s="64">
        <v>8661</v>
      </c>
      <c r="F129" s="64">
        <v>8179</v>
      </c>
      <c r="G129" s="64">
        <v>8313</v>
      </c>
      <c r="H129" s="64">
        <v>7552</v>
      </c>
      <c r="I129" s="64">
        <v>8313</v>
      </c>
      <c r="J129" s="64">
        <v>7552</v>
      </c>
      <c r="K129" s="13">
        <f t="shared" si="7"/>
        <v>89.9</v>
      </c>
      <c r="L129" s="13">
        <f t="shared" si="8"/>
        <v>81.6</v>
      </c>
    </row>
    <row r="130" spans="1:12" ht="19.5" customHeight="1">
      <c r="A130" s="3" t="s">
        <v>93</v>
      </c>
      <c r="B130" s="2" t="s">
        <v>17</v>
      </c>
      <c r="C130" s="40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13" t="s">
        <v>141</v>
      </c>
      <c r="L130" s="13" t="s">
        <v>141</v>
      </c>
    </row>
    <row r="131" spans="1:12" ht="39.75" customHeight="1">
      <c r="A131" s="3" t="s">
        <v>16</v>
      </c>
      <c r="B131" s="2" t="s">
        <v>64</v>
      </c>
      <c r="C131" s="40">
        <v>931</v>
      </c>
      <c r="D131" s="4">
        <v>906</v>
      </c>
      <c r="E131" s="4">
        <v>912</v>
      </c>
      <c r="F131" s="4">
        <v>914</v>
      </c>
      <c r="G131" s="4">
        <v>952</v>
      </c>
      <c r="H131" s="4">
        <v>956</v>
      </c>
      <c r="I131" s="4">
        <v>1023</v>
      </c>
      <c r="J131" s="4">
        <v>1026</v>
      </c>
      <c r="K131" s="13">
        <f t="shared" si="7"/>
        <v>112.9</v>
      </c>
      <c r="L131" s="13">
        <f t="shared" si="8"/>
        <v>113.2</v>
      </c>
    </row>
    <row r="132" spans="1:12" ht="19.5" customHeight="1">
      <c r="A132" s="3" t="s">
        <v>95</v>
      </c>
      <c r="B132" s="2" t="s">
        <v>17</v>
      </c>
      <c r="C132" s="64">
        <v>78437</v>
      </c>
      <c r="D132" s="64">
        <v>80352</v>
      </c>
      <c r="E132" s="64">
        <v>82900</v>
      </c>
      <c r="F132" s="64">
        <v>83016</v>
      </c>
      <c r="G132" s="64">
        <v>84650</v>
      </c>
      <c r="H132" s="64">
        <v>84873</v>
      </c>
      <c r="I132" s="64">
        <v>86600</v>
      </c>
      <c r="J132" s="64">
        <v>86952</v>
      </c>
      <c r="K132" s="13">
        <f>I132/D132*100</f>
        <v>107.8</v>
      </c>
      <c r="L132" s="13">
        <f>J132/D132*100</f>
        <v>108.2</v>
      </c>
    </row>
    <row r="133" spans="1:12" ht="39.75" customHeight="1">
      <c r="A133" s="3" t="s">
        <v>65</v>
      </c>
      <c r="B133" s="2" t="s">
        <v>2</v>
      </c>
      <c r="C133" s="4">
        <v>96.8</v>
      </c>
      <c r="D133" s="4">
        <v>96.8</v>
      </c>
      <c r="E133" s="4">
        <v>96.7</v>
      </c>
      <c r="F133" s="4">
        <v>96.8</v>
      </c>
      <c r="G133" s="4">
        <v>96.5</v>
      </c>
      <c r="H133" s="4">
        <v>96.7</v>
      </c>
      <c r="I133" s="4">
        <v>96.4</v>
      </c>
      <c r="J133" s="4">
        <v>96.7</v>
      </c>
      <c r="K133" s="13">
        <f t="shared" si="7"/>
        <v>99.6</v>
      </c>
      <c r="L133" s="13">
        <f t="shared" si="8"/>
        <v>99.9</v>
      </c>
    </row>
    <row r="134" spans="1:12" s="14" customFormat="1" ht="30" customHeight="1">
      <c r="A134" s="50" t="s">
        <v>96</v>
      </c>
      <c r="B134" s="15" t="s">
        <v>2</v>
      </c>
      <c r="C134" s="55">
        <v>80.5</v>
      </c>
      <c r="D134" s="15">
        <v>78.4</v>
      </c>
      <c r="E134" s="15">
        <v>76.8</v>
      </c>
      <c r="F134" s="15">
        <v>77.3</v>
      </c>
      <c r="G134" s="15">
        <v>75.1</v>
      </c>
      <c r="H134" s="15">
        <v>75.3</v>
      </c>
      <c r="I134" s="15">
        <v>74.1</v>
      </c>
      <c r="J134" s="15">
        <v>74.2</v>
      </c>
      <c r="K134" s="13">
        <f t="shared" si="7"/>
        <v>94.5</v>
      </c>
      <c r="L134" s="13">
        <f t="shared" si="8"/>
        <v>94.6</v>
      </c>
    </row>
    <row r="135" spans="1:12" ht="19.5" customHeight="1">
      <c r="A135" s="73" t="s">
        <v>21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84"/>
      <c r="L135" s="84"/>
    </row>
    <row r="136" spans="1:12" ht="19.5" customHeight="1">
      <c r="A136" s="38" t="s">
        <v>18</v>
      </c>
      <c r="B136" s="4"/>
      <c r="C136" s="7"/>
      <c r="D136" s="7"/>
      <c r="E136" s="7"/>
      <c r="F136" s="7"/>
      <c r="G136" s="7"/>
      <c r="H136" s="7"/>
      <c r="I136" s="7"/>
      <c r="J136" s="7"/>
      <c r="K136" s="8"/>
      <c r="L136" s="8"/>
    </row>
    <row r="137" spans="1:12" ht="39.75" customHeight="1">
      <c r="A137" s="50" t="s">
        <v>19</v>
      </c>
      <c r="B137" s="4" t="s">
        <v>20</v>
      </c>
      <c r="C137" s="12">
        <v>0.61</v>
      </c>
      <c r="D137" s="12">
        <v>0.61</v>
      </c>
      <c r="E137" s="12">
        <v>0.62</v>
      </c>
      <c r="F137" s="12">
        <v>0.62</v>
      </c>
      <c r="G137" s="12">
        <v>0.62</v>
      </c>
      <c r="H137" s="12">
        <v>0.62</v>
      </c>
      <c r="I137" s="12">
        <v>0.62</v>
      </c>
      <c r="J137" s="12">
        <v>0.62</v>
      </c>
      <c r="K137" s="8">
        <f>I137/D137*100</f>
        <v>101.6</v>
      </c>
      <c r="L137" s="8">
        <f>J137/D137*100</f>
        <v>101.6</v>
      </c>
    </row>
    <row r="138" spans="1:12" ht="39.75" customHeight="1">
      <c r="A138" s="51" t="s">
        <v>22</v>
      </c>
      <c r="B138" s="45" t="s">
        <v>20</v>
      </c>
      <c r="C138" s="4">
        <v>0.07</v>
      </c>
      <c r="D138" s="4">
        <v>0.07</v>
      </c>
      <c r="E138" s="4">
        <v>0.07</v>
      </c>
      <c r="F138" s="4">
        <v>0.07</v>
      </c>
      <c r="G138" s="4">
        <v>0.07</v>
      </c>
      <c r="H138" s="4">
        <v>0.07</v>
      </c>
      <c r="I138" s="4">
        <v>0.07</v>
      </c>
      <c r="J138" s="4">
        <v>0.07</v>
      </c>
      <c r="K138" s="8">
        <f>I138/D138*100</f>
        <v>100</v>
      </c>
      <c r="L138" s="8">
        <f>J138/D138*100</f>
        <v>100</v>
      </c>
    </row>
    <row r="139" spans="1:12" ht="39.75" customHeight="1">
      <c r="A139" s="52" t="s">
        <v>81</v>
      </c>
      <c r="B139" s="48" t="s">
        <v>66</v>
      </c>
      <c r="C139" s="64">
        <v>2298</v>
      </c>
      <c r="D139" s="64">
        <v>2299</v>
      </c>
      <c r="E139" s="64">
        <v>2319</v>
      </c>
      <c r="F139" s="64">
        <v>2343</v>
      </c>
      <c r="G139" s="64">
        <v>2338</v>
      </c>
      <c r="H139" s="64">
        <v>2396</v>
      </c>
      <c r="I139" s="64">
        <v>2353</v>
      </c>
      <c r="J139" s="64">
        <v>2430</v>
      </c>
      <c r="K139" s="8">
        <f>I139/D139*100</f>
        <v>102.3</v>
      </c>
      <c r="L139" s="8">
        <f>J139/D139*100</f>
        <v>105.7</v>
      </c>
    </row>
    <row r="140" spans="1:12" ht="19.5" customHeight="1">
      <c r="A140" s="85" t="s">
        <v>29</v>
      </c>
      <c r="B140" s="85"/>
      <c r="C140" s="73"/>
      <c r="D140" s="73"/>
      <c r="E140" s="73"/>
      <c r="F140" s="73"/>
      <c r="G140" s="73"/>
      <c r="H140" s="73"/>
      <c r="I140" s="73"/>
      <c r="J140" s="73"/>
      <c r="K140" s="84"/>
      <c r="L140" s="84"/>
    </row>
    <row r="141" spans="1:12" s="14" customFormat="1" ht="39.75" customHeight="1">
      <c r="A141" s="49" t="s">
        <v>59</v>
      </c>
      <c r="B141" s="15" t="s">
        <v>2</v>
      </c>
      <c r="C141" s="15">
        <v>38.1</v>
      </c>
      <c r="D141" s="13">
        <v>40</v>
      </c>
      <c r="E141" s="13">
        <v>41</v>
      </c>
      <c r="F141" s="15">
        <v>42.8</v>
      </c>
      <c r="G141" s="13">
        <v>43</v>
      </c>
      <c r="H141" s="15">
        <v>45.6</v>
      </c>
      <c r="I141" s="13">
        <v>44</v>
      </c>
      <c r="J141" s="15">
        <v>48.4</v>
      </c>
      <c r="K141" s="13">
        <f>I141/D141*100</f>
        <v>110</v>
      </c>
      <c r="L141" s="13">
        <f>J141/D141*100</f>
        <v>121</v>
      </c>
    </row>
    <row r="142" spans="1:12" s="14" customFormat="1" ht="33.75" customHeight="1">
      <c r="A142" s="49" t="s">
        <v>60</v>
      </c>
      <c r="B142" s="15" t="s">
        <v>2</v>
      </c>
      <c r="C142" s="15">
        <v>29.7</v>
      </c>
      <c r="D142" s="15">
        <v>30.1</v>
      </c>
      <c r="E142" s="15">
        <v>30.5</v>
      </c>
      <c r="F142" s="15">
        <v>30.6</v>
      </c>
      <c r="G142" s="15">
        <v>30.6</v>
      </c>
      <c r="H142" s="15">
        <v>30.9</v>
      </c>
      <c r="I142" s="15">
        <v>30.8</v>
      </c>
      <c r="J142" s="15">
        <v>31.2</v>
      </c>
      <c r="K142" s="13">
        <f>I142/D142*100</f>
        <v>102.3</v>
      </c>
      <c r="L142" s="13">
        <f>J142/D142*100</f>
        <v>103.7</v>
      </c>
    </row>
    <row r="143" spans="1:12" ht="19.5" customHeight="1">
      <c r="A143" s="73" t="s">
        <v>99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84"/>
      <c r="L143" s="84"/>
    </row>
    <row r="144" spans="1:12" ht="19.5" customHeight="1">
      <c r="A144" s="38" t="s">
        <v>10</v>
      </c>
      <c r="B144" s="15" t="s">
        <v>79</v>
      </c>
      <c r="C144" s="54">
        <v>176716.4</v>
      </c>
      <c r="D144" s="54">
        <v>186268.5</v>
      </c>
      <c r="E144" s="54">
        <v>190266.6</v>
      </c>
      <c r="F144" s="54">
        <v>196833.6</v>
      </c>
      <c r="G144" s="54">
        <v>196377.6</v>
      </c>
      <c r="H144" s="54">
        <v>209622.9</v>
      </c>
      <c r="I144" s="54">
        <v>202971.8</v>
      </c>
      <c r="J144" s="54">
        <v>223678.7</v>
      </c>
      <c r="K144" s="8">
        <f>I144/D144*100</f>
        <v>109</v>
      </c>
      <c r="L144" s="8">
        <f>J144/D144*100</f>
        <v>120.1</v>
      </c>
    </row>
    <row r="145" spans="1:12" ht="39.75" customHeight="1">
      <c r="A145" s="38" t="s">
        <v>76</v>
      </c>
      <c r="B145" s="10" t="s">
        <v>77</v>
      </c>
      <c r="C145" s="66">
        <v>100.1</v>
      </c>
      <c r="D145" s="66">
        <v>100.1</v>
      </c>
      <c r="E145" s="66">
        <v>98.4</v>
      </c>
      <c r="F145" s="66">
        <v>102</v>
      </c>
      <c r="G145" s="66">
        <v>99.3</v>
      </c>
      <c r="H145" s="66">
        <v>102.5</v>
      </c>
      <c r="I145" s="66">
        <v>99.5</v>
      </c>
      <c r="J145" s="66">
        <v>102.7</v>
      </c>
      <c r="K145" s="13">
        <f>E145*G145*I145/10000</f>
        <v>97.2</v>
      </c>
      <c r="L145" s="13">
        <f>F145*H145*J145/10000</f>
        <v>107.4</v>
      </c>
    </row>
    <row r="146" spans="1:12" ht="19.5" customHeight="1">
      <c r="A146" s="73" t="s">
        <v>24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84"/>
      <c r="L146" s="84"/>
    </row>
    <row r="147" spans="1:12" ht="39.75" customHeight="1">
      <c r="A147" s="38" t="s">
        <v>23</v>
      </c>
      <c r="B147" s="4" t="s">
        <v>4</v>
      </c>
      <c r="C147" s="13">
        <v>25.1</v>
      </c>
      <c r="D147" s="13">
        <v>25</v>
      </c>
      <c r="E147" s="15">
        <v>25.1</v>
      </c>
      <c r="F147" s="13">
        <v>25</v>
      </c>
      <c r="G147" s="15">
        <v>25.1</v>
      </c>
      <c r="H147" s="15">
        <v>24.9</v>
      </c>
      <c r="I147" s="15">
        <v>25.1</v>
      </c>
      <c r="J147" s="15">
        <v>24.8</v>
      </c>
      <c r="K147" s="15">
        <f>I147/D147*100</f>
        <v>100.4</v>
      </c>
      <c r="L147" s="15">
        <f>J147/D147*100</f>
        <v>99.2</v>
      </c>
    </row>
    <row r="148" spans="1:12" ht="30" customHeight="1">
      <c r="A148" s="7" t="s">
        <v>30</v>
      </c>
      <c r="B148" s="4" t="s">
        <v>31</v>
      </c>
      <c r="C148" s="54">
        <v>117978</v>
      </c>
      <c r="D148" s="54">
        <v>117852.4</v>
      </c>
      <c r="E148" s="54">
        <v>117727</v>
      </c>
      <c r="F148" s="54">
        <v>117225.7</v>
      </c>
      <c r="G148" s="54">
        <v>115729.3</v>
      </c>
      <c r="H148" s="54">
        <v>115236</v>
      </c>
      <c r="I148" s="54">
        <v>113522.4</v>
      </c>
      <c r="J148" s="54">
        <v>113159.1</v>
      </c>
      <c r="K148" s="13">
        <f>I148/D148*100</f>
        <v>96.3</v>
      </c>
      <c r="L148" s="13">
        <f>J148/D148*100</f>
        <v>96</v>
      </c>
    </row>
    <row r="149" spans="1:12" ht="18" customHeight="1">
      <c r="A149" s="18" t="s">
        <v>102</v>
      </c>
      <c r="B149" s="46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50.25" customHeight="1">
      <c r="A150" s="78" t="s">
        <v>151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</row>
    <row r="151" spans="1:12" ht="19.5" customHeight="1">
      <c r="A151" s="78" t="s">
        <v>145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</row>
    <row r="152" spans="1:12" ht="19.5" customHeight="1">
      <c r="A152" s="80" t="s">
        <v>149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1:12" s="14" customFormat="1" ht="24.75" customHeight="1">
      <c r="A153" s="92" t="s">
        <v>108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1:12" s="14" customFormat="1" ht="15.75" customHeight="1">
      <c r="A154" s="92" t="s">
        <v>100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1:12" s="14" customFormat="1" ht="14.25" customHeight="1">
      <c r="A155" s="72" t="s">
        <v>103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 s="14" customFormat="1" ht="15.75" customHeight="1">
      <c r="A156" s="72" t="s">
        <v>97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</sheetData>
  <sheetProtection/>
  <mergeCells count="35">
    <mergeCell ref="A1:L1"/>
    <mergeCell ref="A2:L2"/>
    <mergeCell ref="C4:C6"/>
    <mergeCell ref="D4:D6"/>
    <mergeCell ref="K5:L5"/>
    <mergeCell ref="E4:L4"/>
    <mergeCell ref="B4:B6"/>
    <mergeCell ref="A156:L156"/>
    <mergeCell ref="A7:L7"/>
    <mergeCell ref="A146:L146"/>
    <mergeCell ref="A140:L140"/>
    <mergeCell ref="A118:L118"/>
    <mergeCell ref="A124:L124"/>
    <mergeCell ref="A121:L121"/>
    <mergeCell ref="A84:L84"/>
    <mergeCell ref="A135:L135"/>
    <mergeCell ref="A14:L14"/>
    <mergeCell ref="A126:L126"/>
    <mergeCell ref="A153:L153"/>
    <mergeCell ref="A143:L143"/>
    <mergeCell ref="A95:L95"/>
    <mergeCell ref="A110:L110"/>
    <mergeCell ref="A154:L154"/>
    <mergeCell ref="A155:L155"/>
    <mergeCell ref="G5:H5"/>
    <mergeCell ref="I5:J5"/>
    <mergeCell ref="E5:F5"/>
    <mergeCell ref="A4:A6"/>
    <mergeCell ref="A82:L82"/>
    <mergeCell ref="A70:L70"/>
    <mergeCell ref="A71:K71"/>
    <mergeCell ref="A77:L77"/>
    <mergeCell ref="A150:L150"/>
    <mergeCell ref="A151:L151"/>
    <mergeCell ref="A152:L152"/>
  </mergeCells>
  <printOptions horizontalCentered="1"/>
  <pageMargins left="0.3937007874015748" right="0.3937007874015748" top="0.5905511811023623" bottom="0.3937007874015748" header="0.1968503937007874" footer="0.15748031496062992"/>
  <pageSetup horizontalDpi="600" verticalDpi="600" orientation="landscape" paperSize="9" scale="87" r:id="rId1"/>
  <rowBreaks count="1" manualBreakCount="1">
    <brk id="12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Ерохина Татьяна Владиславовна</cp:lastModifiedBy>
  <cp:lastPrinted>2019-09-26T05:53:55Z</cp:lastPrinted>
  <dcterms:created xsi:type="dcterms:W3CDTF">2008-08-29T06:35:59Z</dcterms:created>
  <dcterms:modified xsi:type="dcterms:W3CDTF">2019-09-26T05:57:08Z</dcterms:modified>
  <cp:category/>
  <cp:version/>
  <cp:contentType/>
  <cp:contentStatus/>
</cp:coreProperties>
</file>