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'2019'!$A$10:$H$1613</definedName>
    <definedName name="_xlnm.Print_Titles" localSheetId="0">'2019'!$10:$12</definedName>
    <definedName name="_xlnm.Print_Area" localSheetId="0">'2019'!$A$1:$AL$1613</definedName>
  </definedNames>
  <calcPr calcId="162913" refMode="R1C1"/>
</workbook>
</file>

<file path=xl/calcChain.xml><?xml version="1.0" encoding="utf-8"?>
<calcChain xmlns="http://schemas.openxmlformats.org/spreadsheetml/2006/main">
  <c r="AL1290" i="1" l="1"/>
  <c r="AL1289" i="1" s="1"/>
  <c r="AK1290" i="1"/>
  <c r="AH1289" i="1"/>
  <c r="AI1289" i="1"/>
  <c r="AJ1289" i="1"/>
  <c r="AK1289" i="1"/>
  <c r="AG1289" i="1"/>
  <c r="AL1275" i="1"/>
  <c r="AL1274" i="1" s="1"/>
  <c r="AL1273" i="1" s="1"/>
  <c r="AK1275" i="1"/>
  <c r="AK1274" i="1" s="1"/>
  <c r="AK1273" i="1" s="1"/>
  <c r="AH1274" i="1"/>
  <c r="AH1273" i="1" s="1"/>
  <c r="AI1274" i="1"/>
  <c r="AI1273" i="1" s="1"/>
  <c r="AJ1274" i="1"/>
  <c r="AJ1273" i="1" s="1"/>
  <c r="AG1274" i="1"/>
  <c r="AG1273" i="1" s="1"/>
  <c r="AJ1610" i="1" l="1"/>
  <c r="AJ1609" i="1" s="1"/>
  <c r="AJ1608" i="1" s="1"/>
  <c r="AJ1607" i="1" s="1"/>
  <c r="AI1610" i="1"/>
  <c r="AI1609" i="1" s="1"/>
  <c r="AI1608" i="1" s="1"/>
  <c r="AI1607" i="1" s="1"/>
  <c r="AH1610" i="1"/>
  <c r="AH1609" i="1" s="1"/>
  <c r="AH1608" i="1" s="1"/>
  <c r="AH1607" i="1" s="1"/>
  <c r="AG1610" i="1"/>
  <c r="AG1609" i="1" s="1"/>
  <c r="AG1608" i="1" s="1"/>
  <c r="AG1607" i="1" s="1"/>
  <c r="AJ1605" i="1"/>
  <c r="AI1605" i="1"/>
  <c r="AH1605" i="1"/>
  <c r="AH1604" i="1" s="1"/>
  <c r="AH1603" i="1" s="1"/>
  <c r="AH1602" i="1" s="1"/>
  <c r="AG1605" i="1"/>
  <c r="AG1604" i="1" s="1"/>
  <c r="AG1603" i="1" s="1"/>
  <c r="AG1602" i="1" s="1"/>
  <c r="AJ1604" i="1"/>
  <c r="AJ1603" i="1" s="1"/>
  <c r="AJ1602" i="1" s="1"/>
  <c r="AI1604" i="1"/>
  <c r="AI1603" i="1" s="1"/>
  <c r="AI1602" i="1" s="1"/>
  <c r="AJ1596" i="1"/>
  <c r="AJ1595" i="1" s="1"/>
  <c r="AI1596" i="1"/>
  <c r="AI1595" i="1" s="1"/>
  <c r="AH1596" i="1"/>
  <c r="AH1595" i="1" s="1"/>
  <c r="AG1596" i="1"/>
  <c r="AG1595" i="1" s="1"/>
  <c r="AJ1593" i="1"/>
  <c r="AI1593" i="1"/>
  <c r="AH1593" i="1"/>
  <c r="AH1592" i="1" s="1"/>
  <c r="AG1593" i="1"/>
  <c r="AG1592" i="1" s="1"/>
  <c r="AJ1592" i="1"/>
  <c r="AI1592" i="1"/>
  <c r="AJ1590" i="1"/>
  <c r="AJ1589" i="1" s="1"/>
  <c r="AI1590" i="1"/>
  <c r="AI1589" i="1" s="1"/>
  <c r="AH1590" i="1"/>
  <c r="AH1589" i="1" s="1"/>
  <c r="AG1590" i="1"/>
  <c r="AG1589" i="1" s="1"/>
  <c r="AJ1587" i="1"/>
  <c r="AI1587" i="1"/>
  <c r="AH1587" i="1"/>
  <c r="AH1586" i="1" s="1"/>
  <c r="AG1587" i="1"/>
  <c r="AG1586" i="1" s="1"/>
  <c r="AJ1586" i="1"/>
  <c r="AI1586" i="1"/>
  <c r="AJ1584" i="1"/>
  <c r="AJ1583" i="1" s="1"/>
  <c r="AI1584" i="1"/>
  <c r="AI1583" i="1" s="1"/>
  <c r="AH1584" i="1"/>
  <c r="AH1583" i="1" s="1"/>
  <c r="AG1584" i="1"/>
  <c r="AG1583" i="1" s="1"/>
  <c r="AJ1580" i="1"/>
  <c r="AJ1579" i="1" s="1"/>
  <c r="AJ1578" i="1" s="1"/>
  <c r="AI1580" i="1"/>
  <c r="AI1579" i="1" s="1"/>
  <c r="AI1578" i="1" s="1"/>
  <c r="AH1580" i="1"/>
  <c r="AH1579" i="1" s="1"/>
  <c r="AH1578" i="1" s="1"/>
  <c r="AG1580" i="1"/>
  <c r="AG1579" i="1"/>
  <c r="AG1578" i="1" s="1"/>
  <c r="AJ1573" i="1"/>
  <c r="AJ1572" i="1" s="1"/>
  <c r="AJ1571" i="1" s="1"/>
  <c r="AJ1570" i="1" s="1"/>
  <c r="AI1573" i="1"/>
  <c r="AI1572" i="1" s="1"/>
  <c r="AI1571" i="1" s="1"/>
  <c r="AI1570" i="1" s="1"/>
  <c r="AH1573" i="1"/>
  <c r="AH1572" i="1" s="1"/>
  <c r="AH1571" i="1" s="1"/>
  <c r="AH1570" i="1" s="1"/>
  <c r="AG1573" i="1"/>
  <c r="AG1572" i="1" s="1"/>
  <c r="AG1571" i="1" s="1"/>
  <c r="AG1570" i="1" s="1"/>
  <c r="AJ1568" i="1"/>
  <c r="AI1568" i="1"/>
  <c r="AH1568" i="1"/>
  <c r="AG1568" i="1"/>
  <c r="AJ1566" i="1"/>
  <c r="AI1566" i="1"/>
  <c r="AH1566" i="1"/>
  <c r="AH1565" i="1" s="1"/>
  <c r="AG1566" i="1"/>
  <c r="AG1565" i="1" s="1"/>
  <c r="AI1565" i="1"/>
  <c r="AJ1563" i="1"/>
  <c r="AI1563" i="1"/>
  <c r="AH1563" i="1"/>
  <c r="AG1563" i="1"/>
  <c r="AH1561" i="1"/>
  <c r="AJ1561" i="1"/>
  <c r="AI1561" i="1"/>
  <c r="AG1561" i="1"/>
  <c r="AJ1559" i="1"/>
  <c r="AI1559" i="1"/>
  <c r="AI1558" i="1" s="1"/>
  <c r="AI1557" i="1" s="1"/>
  <c r="AI1556" i="1" s="1"/>
  <c r="AH1559" i="1"/>
  <c r="AG1559" i="1"/>
  <c r="AG1558" i="1" s="1"/>
  <c r="AG1557" i="1" s="1"/>
  <c r="AJ1550" i="1"/>
  <c r="AI1550" i="1"/>
  <c r="AI1549" i="1" s="1"/>
  <c r="AI1548" i="1" s="1"/>
  <c r="AI1547" i="1" s="1"/>
  <c r="AI1546" i="1" s="1"/>
  <c r="AH1550" i="1"/>
  <c r="AH1549" i="1" s="1"/>
  <c r="AH1548" i="1" s="1"/>
  <c r="AH1547" i="1" s="1"/>
  <c r="AH1546" i="1" s="1"/>
  <c r="AG1550" i="1"/>
  <c r="AJ1549" i="1"/>
  <c r="AJ1548" i="1" s="1"/>
  <c r="AJ1547" i="1" s="1"/>
  <c r="AJ1546" i="1" s="1"/>
  <c r="AG1549" i="1"/>
  <c r="AG1548" i="1" s="1"/>
  <c r="AG1547" i="1" s="1"/>
  <c r="AG1546" i="1" s="1"/>
  <c r="AJ1543" i="1"/>
  <c r="AI1543" i="1"/>
  <c r="AI1542" i="1" s="1"/>
  <c r="AI1541" i="1" s="1"/>
  <c r="AI1540" i="1" s="1"/>
  <c r="AI1539" i="1" s="1"/>
  <c r="AH1543" i="1"/>
  <c r="AH1542" i="1" s="1"/>
  <c r="AH1541" i="1" s="1"/>
  <c r="AH1540" i="1" s="1"/>
  <c r="AH1539" i="1" s="1"/>
  <c r="AG1543" i="1"/>
  <c r="AG1542" i="1" s="1"/>
  <c r="AG1541" i="1" s="1"/>
  <c r="AG1540" i="1" s="1"/>
  <c r="AG1539" i="1" s="1"/>
  <c r="AJ1542" i="1"/>
  <c r="AJ1541" i="1" s="1"/>
  <c r="AJ1540" i="1" s="1"/>
  <c r="AJ1539" i="1" s="1"/>
  <c r="AJ1536" i="1"/>
  <c r="AI1536" i="1"/>
  <c r="AI1535" i="1" s="1"/>
  <c r="AI1534" i="1" s="1"/>
  <c r="AH1536" i="1"/>
  <c r="AH1535" i="1" s="1"/>
  <c r="AH1534" i="1" s="1"/>
  <c r="AG1536" i="1"/>
  <c r="AJ1535" i="1"/>
  <c r="AJ1534" i="1" s="1"/>
  <c r="AG1535" i="1"/>
  <c r="AG1534" i="1" s="1"/>
  <c r="AJ1528" i="1"/>
  <c r="AI1528" i="1"/>
  <c r="AI1527" i="1" s="1"/>
  <c r="AI1526" i="1" s="1"/>
  <c r="AI1525" i="1" s="1"/>
  <c r="AH1528" i="1"/>
  <c r="AH1527" i="1" s="1"/>
  <c r="AH1526" i="1" s="1"/>
  <c r="AH1525" i="1" s="1"/>
  <c r="AG1528" i="1"/>
  <c r="AG1527" i="1" s="1"/>
  <c r="AG1526" i="1" s="1"/>
  <c r="AG1525" i="1" s="1"/>
  <c r="AJ1527" i="1"/>
  <c r="AJ1526" i="1"/>
  <c r="AJ1525" i="1" s="1"/>
  <c r="AJ1523" i="1"/>
  <c r="AI1523" i="1"/>
  <c r="AH1523" i="1"/>
  <c r="AG1523" i="1"/>
  <c r="AJ1521" i="1"/>
  <c r="AI1521" i="1"/>
  <c r="AH1521" i="1"/>
  <c r="AG1521" i="1"/>
  <c r="AG1520" i="1" s="1"/>
  <c r="AJ1520" i="1"/>
  <c r="AI1520" i="1"/>
  <c r="AH1520" i="1"/>
  <c r="AJ1518" i="1"/>
  <c r="AI1518" i="1"/>
  <c r="AH1518" i="1"/>
  <c r="AG1518" i="1"/>
  <c r="AJ1516" i="1"/>
  <c r="AI1516" i="1"/>
  <c r="AH1516" i="1"/>
  <c r="AG1516" i="1"/>
  <c r="AJ1514" i="1"/>
  <c r="AI1514" i="1"/>
  <c r="AI1513" i="1" s="1"/>
  <c r="AH1514" i="1"/>
  <c r="AH1513" i="1" s="1"/>
  <c r="AG1514" i="1"/>
  <c r="AG1513" i="1" s="1"/>
  <c r="AJ1513" i="1"/>
  <c r="AJ1511" i="1"/>
  <c r="AI1511" i="1"/>
  <c r="AH1511" i="1"/>
  <c r="AG1511" i="1"/>
  <c r="AJ1509" i="1"/>
  <c r="AI1509" i="1"/>
  <c r="AH1509" i="1"/>
  <c r="AG1509" i="1"/>
  <c r="AJ1507" i="1"/>
  <c r="AJ1506" i="1" s="1"/>
  <c r="AI1507" i="1"/>
  <c r="AH1507" i="1"/>
  <c r="AG1507" i="1"/>
  <c r="AG1506" i="1" s="1"/>
  <c r="AI1506" i="1"/>
  <c r="AH1506" i="1"/>
  <c r="AJ1504" i="1"/>
  <c r="AI1504" i="1"/>
  <c r="AI1503" i="1" s="1"/>
  <c r="AH1504" i="1"/>
  <c r="AH1503" i="1" s="1"/>
  <c r="AG1504" i="1"/>
  <c r="AJ1503" i="1"/>
  <c r="AG1503" i="1"/>
  <c r="AJ1501" i="1"/>
  <c r="AI1501" i="1"/>
  <c r="AH1501" i="1"/>
  <c r="AG1501" i="1"/>
  <c r="AJ1499" i="1"/>
  <c r="AI1499" i="1"/>
  <c r="AH1499" i="1"/>
  <c r="AG1499" i="1"/>
  <c r="AG1498" i="1" s="1"/>
  <c r="AJ1498" i="1"/>
  <c r="AI1498" i="1"/>
  <c r="AH1498" i="1"/>
  <c r="AJ1496" i="1"/>
  <c r="AI1496" i="1"/>
  <c r="AH1496" i="1"/>
  <c r="AG1496" i="1"/>
  <c r="AJ1494" i="1"/>
  <c r="AI1494" i="1"/>
  <c r="AI1493" i="1" s="1"/>
  <c r="AH1494" i="1"/>
  <c r="AH1493" i="1" s="1"/>
  <c r="AG1494" i="1"/>
  <c r="AG1493" i="1" s="1"/>
  <c r="AJ1493" i="1"/>
  <c r="AJ1491" i="1"/>
  <c r="AI1491" i="1"/>
  <c r="AH1491" i="1"/>
  <c r="AG1491" i="1"/>
  <c r="AG1490" i="1" s="1"/>
  <c r="AJ1490" i="1"/>
  <c r="AI1490" i="1"/>
  <c r="AH1490" i="1"/>
  <c r="AJ1487" i="1"/>
  <c r="AI1487" i="1"/>
  <c r="AH1487" i="1"/>
  <c r="AG1487" i="1"/>
  <c r="AJ1485" i="1"/>
  <c r="AI1485" i="1"/>
  <c r="AH1485" i="1"/>
  <c r="AG1485" i="1"/>
  <c r="AJ1483" i="1"/>
  <c r="AJ1482" i="1" s="1"/>
  <c r="AI1483" i="1"/>
  <c r="AI1482" i="1" s="1"/>
  <c r="AH1483" i="1"/>
  <c r="AG1483" i="1"/>
  <c r="AG1482" i="1" s="1"/>
  <c r="AH1482" i="1"/>
  <c r="AJ1480" i="1"/>
  <c r="AI1480" i="1"/>
  <c r="AH1480" i="1"/>
  <c r="AG1480" i="1"/>
  <c r="AJ1478" i="1"/>
  <c r="AI1478" i="1"/>
  <c r="AH1478" i="1"/>
  <c r="AG1478" i="1"/>
  <c r="AJ1476" i="1"/>
  <c r="AI1476" i="1"/>
  <c r="AI1475" i="1" s="1"/>
  <c r="AH1476" i="1"/>
  <c r="AH1475" i="1" s="1"/>
  <c r="AH1474" i="1" s="1"/>
  <c r="AG1476" i="1"/>
  <c r="AG1475" i="1" s="1"/>
  <c r="AJ1475" i="1"/>
  <c r="AJ1472" i="1"/>
  <c r="AI1472" i="1"/>
  <c r="AH1472" i="1"/>
  <c r="AG1472" i="1"/>
  <c r="AJ1470" i="1"/>
  <c r="AI1470" i="1"/>
  <c r="AH1470" i="1"/>
  <c r="AG1470" i="1"/>
  <c r="AJ1468" i="1"/>
  <c r="AI1468" i="1"/>
  <c r="AI1467" i="1" s="1"/>
  <c r="AI1466" i="1" s="1"/>
  <c r="AH1468" i="1"/>
  <c r="AH1467" i="1" s="1"/>
  <c r="AH1466" i="1" s="1"/>
  <c r="AG1468" i="1"/>
  <c r="AG1467" i="1" s="1"/>
  <c r="AG1466" i="1" s="1"/>
  <c r="AJ1463" i="1"/>
  <c r="AJ1462" i="1" s="1"/>
  <c r="AJ1461" i="1" s="1"/>
  <c r="AJ1460" i="1" s="1"/>
  <c r="AI1463" i="1"/>
  <c r="AI1462" i="1" s="1"/>
  <c r="AI1461" i="1" s="1"/>
  <c r="AI1460" i="1" s="1"/>
  <c r="AH1463" i="1"/>
  <c r="AH1462" i="1" s="1"/>
  <c r="AH1461" i="1" s="1"/>
  <c r="AH1460" i="1" s="1"/>
  <c r="AG1463" i="1"/>
  <c r="AG1462" i="1" s="1"/>
  <c r="AG1461" i="1" s="1"/>
  <c r="AG1460" i="1" s="1"/>
  <c r="AJ1458" i="1"/>
  <c r="AJ1457" i="1" s="1"/>
  <c r="AJ1456" i="1" s="1"/>
  <c r="AJ1455" i="1" s="1"/>
  <c r="AI1458" i="1"/>
  <c r="AI1457" i="1" s="1"/>
  <c r="AI1456" i="1" s="1"/>
  <c r="AI1455" i="1" s="1"/>
  <c r="AH1458" i="1"/>
  <c r="AH1457" i="1" s="1"/>
  <c r="AH1456" i="1" s="1"/>
  <c r="AH1455" i="1" s="1"/>
  <c r="AG1458" i="1"/>
  <c r="AG1457" i="1"/>
  <c r="AG1456" i="1" s="1"/>
  <c r="AG1455" i="1" s="1"/>
  <c r="AJ1451" i="1"/>
  <c r="AI1451" i="1"/>
  <c r="AI1450" i="1" s="1"/>
  <c r="AH1451" i="1"/>
  <c r="AH1450" i="1" s="1"/>
  <c r="AG1451" i="1"/>
  <c r="AG1450" i="1" s="1"/>
  <c r="AJ1450" i="1"/>
  <c r="AJ1442" i="1"/>
  <c r="AI1442" i="1"/>
  <c r="AI1441" i="1" s="1"/>
  <c r="AH1442" i="1"/>
  <c r="AH1441" i="1" s="1"/>
  <c r="AG1442" i="1"/>
  <c r="AG1441" i="1" s="1"/>
  <c r="AJ1441" i="1"/>
  <c r="AJ1439" i="1"/>
  <c r="AI1439" i="1"/>
  <c r="AI1438" i="1" s="1"/>
  <c r="AH1439" i="1"/>
  <c r="AH1438" i="1" s="1"/>
  <c r="AG1439" i="1"/>
  <c r="AG1438" i="1" s="1"/>
  <c r="AJ1438" i="1"/>
  <c r="AJ1435" i="1"/>
  <c r="AI1435" i="1"/>
  <c r="AI1434" i="1" s="1"/>
  <c r="AI1433" i="1" s="1"/>
  <c r="AH1435" i="1"/>
  <c r="AG1435" i="1"/>
  <c r="AG1434" i="1" s="1"/>
  <c r="AG1433" i="1" s="1"/>
  <c r="AJ1434" i="1"/>
  <c r="AJ1433" i="1" s="1"/>
  <c r="AH1434" i="1"/>
  <c r="AH1433" i="1" s="1"/>
  <c r="AJ1426" i="1"/>
  <c r="AI1426" i="1"/>
  <c r="AH1426" i="1"/>
  <c r="AG1426" i="1"/>
  <c r="AG1425" i="1" s="1"/>
  <c r="AG1424" i="1" s="1"/>
  <c r="AG1423" i="1" s="1"/>
  <c r="AG1422" i="1" s="1"/>
  <c r="AJ1425" i="1"/>
  <c r="AI1425" i="1"/>
  <c r="AI1424" i="1" s="1"/>
  <c r="AI1423" i="1" s="1"/>
  <c r="AI1422" i="1" s="1"/>
  <c r="AH1425" i="1"/>
  <c r="AH1424" i="1" s="1"/>
  <c r="AH1423" i="1" s="1"/>
  <c r="AH1422" i="1" s="1"/>
  <c r="AJ1424" i="1"/>
  <c r="AJ1423" i="1" s="1"/>
  <c r="AJ1422" i="1" s="1"/>
  <c r="AJ1419" i="1"/>
  <c r="AI1419" i="1"/>
  <c r="AH1419" i="1"/>
  <c r="AG1419" i="1"/>
  <c r="AG1418" i="1" s="1"/>
  <c r="AJ1418" i="1"/>
  <c r="AI1418" i="1"/>
  <c r="AH1418" i="1"/>
  <c r="AJ1416" i="1"/>
  <c r="AI1416" i="1"/>
  <c r="AI1415" i="1" s="1"/>
  <c r="AH1416" i="1"/>
  <c r="AH1415" i="1" s="1"/>
  <c r="AG1416" i="1"/>
  <c r="AG1415" i="1" s="1"/>
  <c r="AJ1415" i="1"/>
  <c r="AJ1413" i="1"/>
  <c r="AI1413" i="1"/>
  <c r="AI1412" i="1" s="1"/>
  <c r="AH1413" i="1"/>
  <c r="AH1412" i="1" s="1"/>
  <c r="AG1413" i="1"/>
  <c r="AG1412" i="1" s="1"/>
  <c r="AJ1412" i="1"/>
  <c r="AJ1410" i="1"/>
  <c r="AI1410" i="1"/>
  <c r="AI1409" i="1" s="1"/>
  <c r="AH1410" i="1"/>
  <c r="AH1409" i="1" s="1"/>
  <c r="AG1410" i="1"/>
  <c r="AJ1409" i="1"/>
  <c r="AG1409" i="1"/>
  <c r="AJ1407" i="1"/>
  <c r="AI1407" i="1"/>
  <c r="AH1407" i="1"/>
  <c r="AG1407" i="1"/>
  <c r="AG1406" i="1" s="1"/>
  <c r="AJ1406" i="1"/>
  <c r="AI1406" i="1"/>
  <c r="AH1406" i="1"/>
  <c r="AJ1404" i="1"/>
  <c r="AJ1403" i="1" s="1"/>
  <c r="AI1404" i="1"/>
  <c r="AI1403" i="1" s="1"/>
  <c r="AH1404" i="1"/>
  <c r="AH1403" i="1" s="1"/>
  <c r="AG1404" i="1"/>
  <c r="AG1403" i="1" s="1"/>
  <c r="AJ1401" i="1"/>
  <c r="AJ1400" i="1" s="1"/>
  <c r="AI1401" i="1"/>
  <c r="AI1400" i="1" s="1"/>
  <c r="AH1401" i="1"/>
  <c r="AG1401" i="1"/>
  <c r="AG1400" i="1" s="1"/>
  <c r="AH1400" i="1"/>
  <c r="AJ1398" i="1"/>
  <c r="AI1398" i="1"/>
  <c r="AI1397" i="1" s="1"/>
  <c r="AH1398" i="1"/>
  <c r="AH1397" i="1" s="1"/>
  <c r="AG1398" i="1"/>
  <c r="AJ1397" i="1"/>
  <c r="AG1397" i="1"/>
  <c r="AJ1395" i="1"/>
  <c r="AI1395" i="1"/>
  <c r="AH1395" i="1"/>
  <c r="AG1395" i="1"/>
  <c r="AG1394" i="1" s="1"/>
  <c r="AJ1394" i="1"/>
  <c r="AI1394" i="1"/>
  <c r="AH1394" i="1"/>
  <c r="AJ1392" i="1"/>
  <c r="AI1392" i="1"/>
  <c r="AI1391" i="1" s="1"/>
  <c r="AH1392" i="1"/>
  <c r="AH1391" i="1" s="1"/>
  <c r="AG1392" i="1"/>
  <c r="AG1391" i="1" s="1"/>
  <c r="AJ1391" i="1"/>
  <c r="AJ1389" i="1"/>
  <c r="AI1389" i="1"/>
  <c r="AH1389" i="1"/>
  <c r="AG1389" i="1"/>
  <c r="AG1388" i="1" s="1"/>
  <c r="AJ1388" i="1"/>
  <c r="AI1388" i="1"/>
  <c r="AH1388" i="1"/>
  <c r="AJ1386" i="1"/>
  <c r="AI1386" i="1"/>
  <c r="AI1385" i="1" s="1"/>
  <c r="AH1386" i="1"/>
  <c r="AH1385" i="1" s="1"/>
  <c r="AG1386" i="1"/>
  <c r="AG1385" i="1" s="1"/>
  <c r="AJ1385" i="1"/>
  <c r="AJ1383" i="1"/>
  <c r="AJ1382" i="1" s="1"/>
  <c r="AI1383" i="1"/>
  <c r="AI1382" i="1" s="1"/>
  <c r="AH1383" i="1"/>
  <c r="AH1382" i="1" s="1"/>
  <c r="AG1383" i="1"/>
  <c r="AG1382" i="1" s="1"/>
  <c r="AJ1380" i="1"/>
  <c r="AI1380" i="1"/>
  <c r="AI1379" i="1" s="1"/>
  <c r="AH1380" i="1"/>
  <c r="AH1379" i="1" s="1"/>
  <c r="AG1380" i="1"/>
  <c r="AG1379" i="1" s="1"/>
  <c r="AJ1379" i="1"/>
  <c r="AJ1377" i="1"/>
  <c r="AJ1376" i="1" s="1"/>
  <c r="AI1377" i="1"/>
  <c r="AI1376" i="1" s="1"/>
  <c r="AH1377" i="1"/>
  <c r="AH1376" i="1" s="1"/>
  <c r="AG1377" i="1"/>
  <c r="AG1376" i="1" s="1"/>
  <c r="AJ1374" i="1"/>
  <c r="AI1374" i="1"/>
  <c r="AI1373" i="1" s="1"/>
  <c r="AH1374" i="1"/>
  <c r="AH1373" i="1" s="1"/>
  <c r="AG1374" i="1"/>
  <c r="AG1373" i="1" s="1"/>
  <c r="AJ1373" i="1"/>
  <c r="AJ1371" i="1"/>
  <c r="AJ1370" i="1" s="1"/>
  <c r="AI1371" i="1"/>
  <c r="AI1370" i="1" s="1"/>
  <c r="AH1371" i="1"/>
  <c r="AH1370" i="1" s="1"/>
  <c r="AG1371" i="1"/>
  <c r="AG1370" i="1" s="1"/>
  <c r="AJ1368" i="1"/>
  <c r="AI1368" i="1"/>
  <c r="AI1367" i="1" s="1"/>
  <c r="AH1368" i="1"/>
  <c r="AH1367" i="1" s="1"/>
  <c r="AG1368" i="1"/>
  <c r="AG1367" i="1" s="1"/>
  <c r="AJ1367" i="1"/>
  <c r="AJ1365" i="1"/>
  <c r="AI1365" i="1"/>
  <c r="AH1365" i="1"/>
  <c r="AH1364" i="1" s="1"/>
  <c r="AG1365" i="1"/>
  <c r="AG1364" i="1" s="1"/>
  <c r="AJ1364" i="1"/>
  <c r="AI1364" i="1"/>
  <c r="AJ1362" i="1"/>
  <c r="AI1362" i="1"/>
  <c r="AI1361" i="1" s="1"/>
  <c r="AH1362" i="1"/>
  <c r="AH1361" i="1" s="1"/>
  <c r="AG1362" i="1"/>
  <c r="AG1361" i="1" s="1"/>
  <c r="AJ1361" i="1"/>
  <c r="AJ1359" i="1"/>
  <c r="AI1359" i="1"/>
  <c r="AH1359" i="1"/>
  <c r="AH1358" i="1" s="1"/>
  <c r="AG1359" i="1"/>
  <c r="AG1358" i="1" s="1"/>
  <c r="AJ1358" i="1"/>
  <c r="AI1358" i="1"/>
  <c r="AJ1356" i="1"/>
  <c r="AJ1355" i="1" s="1"/>
  <c r="AI1356" i="1"/>
  <c r="AH1356" i="1"/>
  <c r="AG1356" i="1"/>
  <c r="AI1355" i="1"/>
  <c r="AH1355" i="1"/>
  <c r="AG1355" i="1"/>
  <c r="AJ1353" i="1"/>
  <c r="AI1353" i="1"/>
  <c r="AH1353" i="1"/>
  <c r="AG1353" i="1"/>
  <c r="AJ1352" i="1"/>
  <c r="AI1352" i="1"/>
  <c r="AH1352" i="1"/>
  <c r="AG1352" i="1"/>
  <c r="AJ1350" i="1"/>
  <c r="AJ1349" i="1" s="1"/>
  <c r="AI1350" i="1"/>
  <c r="AH1350" i="1"/>
  <c r="AG1350" i="1"/>
  <c r="AI1349" i="1"/>
  <c r="AH1349" i="1"/>
  <c r="AG1349" i="1"/>
  <c r="AJ1347" i="1"/>
  <c r="AJ1346" i="1" s="1"/>
  <c r="AI1347" i="1"/>
  <c r="AH1347" i="1"/>
  <c r="AH1346" i="1" s="1"/>
  <c r="AG1347" i="1"/>
  <c r="AI1346" i="1"/>
  <c r="AG1346" i="1"/>
  <c r="AJ1344" i="1"/>
  <c r="AJ1343" i="1" s="1"/>
  <c r="AI1344" i="1"/>
  <c r="AI1343" i="1" s="1"/>
  <c r="AH1344" i="1"/>
  <c r="AH1343" i="1" s="1"/>
  <c r="AG1344" i="1"/>
  <c r="AG1343" i="1" s="1"/>
  <c r="AJ1341" i="1"/>
  <c r="AJ1340" i="1" s="1"/>
  <c r="AI1341" i="1"/>
  <c r="AI1340" i="1" s="1"/>
  <c r="AH1341" i="1"/>
  <c r="AH1340" i="1" s="1"/>
  <c r="AG1341" i="1"/>
  <c r="AG1340" i="1" s="1"/>
  <c r="AJ1334" i="1"/>
  <c r="AI1334" i="1"/>
  <c r="AH1334" i="1"/>
  <c r="AG1334" i="1"/>
  <c r="AJ1332" i="1"/>
  <c r="AJ1331" i="1" s="1"/>
  <c r="AJ1330" i="1" s="1"/>
  <c r="AJ1329" i="1" s="1"/>
  <c r="AJ1328" i="1" s="1"/>
  <c r="AI1332" i="1"/>
  <c r="AI1331" i="1" s="1"/>
  <c r="AI1330" i="1" s="1"/>
  <c r="AI1329" i="1" s="1"/>
  <c r="AI1328" i="1" s="1"/>
  <c r="AH1332" i="1"/>
  <c r="AH1331" i="1" s="1"/>
  <c r="AH1330" i="1" s="1"/>
  <c r="AH1329" i="1" s="1"/>
  <c r="AH1328" i="1" s="1"/>
  <c r="AG1332" i="1"/>
  <c r="AG1331" i="1"/>
  <c r="AG1330" i="1" s="1"/>
  <c r="AG1329" i="1" s="1"/>
  <c r="AG1328" i="1" s="1"/>
  <c r="AJ1321" i="1"/>
  <c r="AI1321" i="1"/>
  <c r="AH1321" i="1"/>
  <c r="AG1321" i="1"/>
  <c r="AJ1320" i="1"/>
  <c r="AI1320" i="1"/>
  <c r="AH1320" i="1"/>
  <c r="AG1320" i="1"/>
  <c r="AG1319" i="1" s="1"/>
  <c r="AG1318" i="1" s="1"/>
  <c r="AG1317" i="1" s="1"/>
  <c r="AJ1319" i="1"/>
  <c r="AJ1318" i="1" s="1"/>
  <c r="AJ1317" i="1" s="1"/>
  <c r="AI1319" i="1"/>
  <c r="AH1319" i="1"/>
  <c r="AH1318" i="1" s="1"/>
  <c r="AH1317" i="1" s="1"/>
  <c r="AI1318" i="1"/>
  <c r="AI1317" i="1" s="1"/>
  <c r="AJ1310" i="1"/>
  <c r="AI1310" i="1"/>
  <c r="AI1309" i="1" s="1"/>
  <c r="AI1308" i="1" s="1"/>
  <c r="AI1307" i="1" s="1"/>
  <c r="AH1310" i="1"/>
  <c r="AH1309" i="1" s="1"/>
  <c r="AH1308" i="1" s="1"/>
  <c r="AH1307" i="1" s="1"/>
  <c r="AG1310" i="1"/>
  <c r="AG1309" i="1" s="1"/>
  <c r="AG1308" i="1" s="1"/>
  <c r="AG1307" i="1" s="1"/>
  <c r="AJ1309" i="1"/>
  <c r="AJ1308" i="1" s="1"/>
  <c r="AJ1307" i="1" s="1"/>
  <c r="AJ1305" i="1"/>
  <c r="AI1305" i="1"/>
  <c r="AH1305" i="1"/>
  <c r="AH1304" i="1" s="1"/>
  <c r="AG1305" i="1"/>
  <c r="AG1304" i="1" s="1"/>
  <c r="AJ1304" i="1"/>
  <c r="AI1304" i="1"/>
  <c r="AJ1302" i="1"/>
  <c r="AI1302" i="1"/>
  <c r="AH1302" i="1"/>
  <c r="AG1302" i="1"/>
  <c r="AJ1301" i="1"/>
  <c r="AI1301" i="1"/>
  <c r="AH1301" i="1"/>
  <c r="AG1301" i="1"/>
  <c r="AJ1299" i="1"/>
  <c r="AJ1298" i="1" s="1"/>
  <c r="AI1299" i="1"/>
  <c r="AI1298" i="1" s="1"/>
  <c r="AH1299" i="1"/>
  <c r="AH1298" i="1" s="1"/>
  <c r="AG1299" i="1"/>
  <c r="AG1298" i="1" s="1"/>
  <c r="AJ1296" i="1"/>
  <c r="AI1296" i="1"/>
  <c r="AH1296" i="1"/>
  <c r="AG1296" i="1"/>
  <c r="AJ1295" i="1"/>
  <c r="AI1295" i="1"/>
  <c r="AH1295" i="1"/>
  <c r="AG1295" i="1"/>
  <c r="AJ1292" i="1"/>
  <c r="AI1292" i="1"/>
  <c r="AH1292" i="1"/>
  <c r="AG1292" i="1"/>
  <c r="AJ1291" i="1"/>
  <c r="AI1291" i="1"/>
  <c r="AH1291" i="1"/>
  <c r="AG1291" i="1"/>
  <c r="AJ1287" i="1"/>
  <c r="AI1287" i="1"/>
  <c r="AI1286" i="1" s="1"/>
  <c r="AI1285" i="1" s="1"/>
  <c r="AH1287" i="1"/>
  <c r="AH1286" i="1" s="1"/>
  <c r="AH1285" i="1" s="1"/>
  <c r="AG1287" i="1"/>
  <c r="AG1286" i="1" s="1"/>
  <c r="AG1285" i="1" s="1"/>
  <c r="AJ1286" i="1"/>
  <c r="AJ1285" i="1" s="1"/>
  <c r="AJ1283" i="1"/>
  <c r="AI1283" i="1"/>
  <c r="AI1282" i="1" s="1"/>
  <c r="AI1281" i="1" s="1"/>
  <c r="AH1283" i="1"/>
  <c r="AH1282" i="1" s="1"/>
  <c r="AH1281" i="1" s="1"/>
  <c r="AG1283" i="1"/>
  <c r="AG1282" i="1" s="1"/>
  <c r="AG1281" i="1" s="1"/>
  <c r="AJ1282" i="1"/>
  <c r="AJ1281" i="1" s="1"/>
  <c r="AJ1271" i="1"/>
  <c r="AJ1270" i="1" s="1"/>
  <c r="AJ1269" i="1" s="1"/>
  <c r="AI1271" i="1"/>
  <c r="AH1271" i="1"/>
  <c r="AG1271" i="1"/>
  <c r="AG1270" i="1" s="1"/>
  <c r="AG1269" i="1" s="1"/>
  <c r="AI1270" i="1"/>
  <c r="AI1269" i="1" s="1"/>
  <c r="AH1270" i="1"/>
  <c r="AH1269" i="1" s="1"/>
  <c r="AJ1264" i="1"/>
  <c r="AJ1263" i="1" s="1"/>
  <c r="AJ1262" i="1" s="1"/>
  <c r="AJ1261" i="1" s="1"/>
  <c r="AJ1260" i="1" s="1"/>
  <c r="AI1264" i="1"/>
  <c r="AI1263" i="1" s="1"/>
  <c r="AI1262" i="1" s="1"/>
  <c r="AI1261" i="1" s="1"/>
  <c r="AI1260" i="1" s="1"/>
  <c r="AH1264" i="1"/>
  <c r="AG1264" i="1"/>
  <c r="AG1263" i="1" s="1"/>
  <c r="AG1262" i="1" s="1"/>
  <c r="AG1261" i="1" s="1"/>
  <c r="AG1260" i="1" s="1"/>
  <c r="AH1263" i="1"/>
  <c r="AH1262" i="1" s="1"/>
  <c r="AH1261" i="1" s="1"/>
  <c r="AH1260" i="1" s="1"/>
  <c r="AJ1257" i="1"/>
  <c r="AJ1256" i="1" s="1"/>
  <c r="AJ1255" i="1" s="1"/>
  <c r="AJ1254" i="1" s="1"/>
  <c r="AI1257" i="1"/>
  <c r="AI1256" i="1" s="1"/>
  <c r="AI1255" i="1" s="1"/>
  <c r="AI1254" i="1" s="1"/>
  <c r="AH1257" i="1"/>
  <c r="AH1256" i="1" s="1"/>
  <c r="AH1255" i="1" s="1"/>
  <c r="AH1254" i="1" s="1"/>
  <c r="AG1257" i="1"/>
  <c r="AG1256" i="1" s="1"/>
  <c r="AG1255" i="1" s="1"/>
  <c r="AG1254" i="1" s="1"/>
  <c r="AJ1252" i="1"/>
  <c r="AI1252" i="1"/>
  <c r="AH1252" i="1"/>
  <c r="AH1251" i="1" s="1"/>
  <c r="AH1250" i="1" s="1"/>
  <c r="AH1249" i="1" s="1"/>
  <c r="AG1252" i="1"/>
  <c r="AG1251" i="1" s="1"/>
  <c r="AG1250" i="1" s="1"/>
  <c r="AG1249" i="1" s="1"/>
  <c r="AJ1251" i="1"/>
  <c r="AJ1250" i="1" s="1"/>
  <c r="AJ1249" i="1" s="1"/>
  <c r="AI1251" i="1"/>
  <c r="AI1250" i="1" s="1"/>
  <c r="AI1249" i="1" s="1"/>
  <c r="AJ1247" i="1"/>
  <c r="AI1247" i="1"/>
  <c r="AI1246" i="1" s="1"/>
  <c r="AI1245" i="1" s="1"/>
  <c r="AH1247" i="1"/>
  <c r="AH1246" i="1" s="1"/>
  <c r="AH1245" i="1" s="1"/>
  <c r="AG1247" i="1"/>
  <c r="AG1246" i="1" s="1"/>
  <c r="AG1245" i="1" s="1"/>
  <c r="AJ1246" i="1"/>
  <c r="AJ1245" i="1"/>
  <c r="AJ1243" i="1"/>
  <c r="AI1243" i="1"/>
  <c r="AI1242" i="1" s="1"/>
  <c r="AI1241" i="1" s="1"/>
  <c r="AH1243" i="1"/>
  <c r="AH1242" i="1" s="1"/>
  <c r="AH1241" i="1" s="1"/>
  <c r="AG1243" i="1"/>
  <c r="AG1242" i="1" s="1"/>
  <c r="AG1241" i="1" s="1"/>
  <c r="AJ1242" i="1"/>
  <c r="AJ1241" i="1" s="1"/>
  <c r="AJ1234" i="1"/>
  <c r="AJ1233" i="1" s="1"/>
  <c r="AJ1232" i="1" s="1"/>
  <c r="AJ1231" i="1" s="1"/>
  <c r="AI1234" i="1"/>
  <c r="AI1233" i="1" s="1"/>
  <c r="AI1232" i="1" s="1"/>
  <c r="AI1231" i="1" s="1"/>
  <c r="AH1234" i="1"/>
  <c r="AH1233" i="1" s="1"/>
  <c r="AH1232" i="1" s="1"/>
  <c r="AH1231" i="1" s="1"/>
  <c r="AG1234" i="1"/>
  <c r="AG1233" i="1" s="1"/>
  <c r="AG1232" i="1" s="1"/>
  <c r="AG1231" i="1" s="1"/>
  <c r="AL1230" i="1"/>
  <c r="AL1229" i="1" s="1"/>
  <c r="AL1228" i="1" s="1"/>
  <c r="AL1227" i="1" s="1"/>
  <c r="AL1226" i="1" s="1"/>
  <c r="AK1230" i="1"/>
  <c r="AK1229" i="1" s="1"/>
  <c r="AK1228" i="1" s="1"/>
  <c r="AK1227" i="1" s="1"/>
  <c r="AK1226" i="1" s="1"/>
  <c r="AJ1230" i="1"/>
  <c r="AJ1229" i="1" s="1"/>
  <c r="AJ1228" i="1" s="1"/>
  <c r="AJ1227" i="1" s="1"/>
  <c r="AJ1226" i="1" s="1"/>
  <c r="AI1230" i="1"/>
  <c r="AH1230" i="1"/>
  <c r="AH1229" i="1" s="1"/>
  <c r="AH1228" i="1" s="1"/>
  <c r="AH1227" i="1" s="1"/>
  <c r="AH1226" i="1" s="1"/>
  <c r="AG1230" i="1"/>
  <c r="AI1229" i="1"/>
  <c r="AI1228" i="1" s="1"/>
  <c r="AI1227" i="1" s="1"/>
  <c r="AI1226" i="1" s="1"/>
  <c r="AG1229" i="1"/>
  <c r="AG1228" i="1" s="1"/>
  <c r="AG1227" i="1" s="1"/>
  <c r="AG1226" i="1" s="1"/>
  <c r="AJ1222" i="1"/>
  <c r="AJ1221" i="1" s="1"/>
  <c r="AJ1220" i="1" s="1"/>
  <c r="AJ1219" i="1" s="1"/>
  <c r="AI1222" i="1"/>
  <c r="AI1221" i="1" s="1"/>
  <c r="AI1220" i="1" s="1"/>
  <c r="AI1219" i="1" s="1"/>
  <c r="AH1222" i="1"/>
  <c r="AH1221" i="1" s="1"/>
  <c r="AH1220" i="1" s="1"/>
  <c r="AH1219" i="1" s="1"/>
  <c r="AG1222" i="1"/>
  <c r="AG1221" i="1" s="1"/>
  <c r="AG1220" i="1" s="1"/>
  <c r="AG1219" i="1" s="1"/>
  <c r="AJ1217" i="1"/>
  <c r="AI1217" i="1"/>
  <c r="AH1217" i="1"/>
  <c r="AG1217" i="1"/>
  <c r="AJ1215" i="1"/>
  <c r="AI1215" i="1"/>
  <c r="AI1214" i="1" s="1"/>
  <c r="AH1215" i="1"/>
  <c r="AH1214" i="1" s="1"/>
  <c r="AG1215" i="1"/>
  <c r="AJ1212" i="1"/>
  <c r="AJ1211" i="1" s="1"/>
  <c r="AI1212" i="1"/>
  <c r="AI1211" i="1" s="1"/>
  <c r="AH1212" i="1"/>
  <c r="AH1211" i="1" s="1"/>
  <c r="AG1212" i="1"/>
  <c r="AG1211" i="1"/>
  <c r="AJ1209" i="1"/>
  <c r="AI1209" i="1"/>
  <c r="AH1209" i="1"/>
  <c r="AG1209" i="1"/>
  <c r="AJ1207" i="1"/>
  <c r="AI1207" i="1"/>
  <c r="AH1207" i="1"/>
  <c r="AH1206" i="1" s="1"/>
  <c r="AG1207" i="1"/>
  <c r="AG1206" i="1" s="1"/>
  <c r="AL1204" i="1"/>
  <c r="AL1203" i="1" s="1"/>
  <c r="AL1202" i="1" s="1"/>
  <c r="AK1204" i="1"/>
  <c r="AK1203" i="1" s="1"/>
  <c r="AK1202" i="1" s="1"/>
  <c r="AJ1204" i="1"/>
  <c r="AI1204" i="1"/>
  <c r="AI1203" i="1" s="1"/>
  <c r="AI1202" i="1" s="1"/>
  <c r="AH1204" i="1"/>
  <c r="AH1203" i="1" s="1"/>
  <c r="AH1202" i="1" s="1"/>
  <c r="AG1204" i="1"/>
  <c r="AG1203" i="1" s="1"/>
  <c r="AG1202" i="1" s="1"/>
  <c r="AJ1203" i="1"/>
  <c r="AJ1202" i="1" s="1"/>
  <c r="AJ1199" i="1"/>
  <c r="AI1199" i="1"/>
  <c r="AH1199" i="1"/>
  <c r="AG1199" i="1"/>
  <c r="AJ1198" i="1"/>
  <c r="AI1198" i="1"/>
  <c r="AH1198" i="1"/>
  <c r="AG1198" i="1"/>
  <c r="AJ1188" i="1"/>
  <c r="AI1188" i="1"/>
  <c r="AH1188" i="1"/>
  <c r="AG1188" i="1"/>
  <c r="AJ1186" i="1"/>
  <c r="AJ1185" i="1" s="1"/>
  <c r="AJ1184" i="1" s="1"/>
  <c r="AJ1183" i="1" s="1"/>
  <c r="AI1186" i="1"/>
  <c r="AI1185" i="1" s="1"/>
  <c r="AI1184" i="1" s="1"/>
  <c r="AI1183" i="1" s="1"/>
  <c r="AH1186" i="1"/>
  <c r="AH1185" i="1" s="1"/>
  <c r="AH1184" i="1" s="1"/>
  <c r="AH1183" i="1" s="1"/>
  <c r="AG1186" i="1"/>
  <c r="AG1185" i="1"/>
  <c r="AG1184" i="1" s="1"/>
  <c r="AG1183" i="1" s="1"/>
  <c r="AJ1181" i="1"/>
  <c r="AJ1180" i="1" s="1"/>
  <c r="AJ1179" i="1" s="1"/>
  <c r="AJ1178" i="1" s="1"/>
  <c r="AI1181" i="1"/>
  <c r="AI1180" i="1" s="1"/>
  <c r="AI1179" i="1" s="1"/>
  <c r="AI1178" i="1" s="1"/>
  <c r="AH1181" i="1"/>
  <c r="AH1180" i="1" s="1"/>
  <c r="AH1179" i="1" s="1"/>
  <c r="AH1178" i="1" s="1"/>
  <c r="AG1181" i="1"/>
  <c r="AG1180" i="1" s="1"/>
  <c r="AG1179" i="1" s="1"/>
  <c r="AG1178" i="1" s="1"/>
  <c r="AJ1176" i="1"/>
  <c r="AJ1175" i="1" s="1"/>
  <c r="AJ1174" i="1" s="1"/>
  <c r="AJ1173" i="1" s="1"/>
  <c r="AI1176" i="1"/>
  <c r="AI1175" i="1" s="1"/>
  <c r="AI1174" i="1" s="1"/>
  <c r="AI1173" i="1" s="1"/>
  <c r="AH1176" i="1"/>
  <c r="AH1175" i="1" s="1"/>
  <c r="AH1174" i="1" s="1"/>
  <c r="AH1173" i="1" s="1"/>
  <c r="AG1176" i="1"/>
  <c r="AG1175" i="1" s="1"/>
  <c r="AG1174" i="1" s="1"/>
  <c r="AG1173" i="1" s="1"/>
  <c r="AJ1171" i="1"/>
  <c r="AI1171" i="1"/>
  <c r="AI1170" i="1" s="1"/>
  <c r="AI1169" i="1" s="1"/>
  <c r="AI1168" i="1" s="1"/>
  <c r="AH1171" i="1"/>
  <c r="AH1170" i="1" s="1"/>
  <c r="AH1169" i="1" s="1"/>
  <c r="AH1168" i="1" s="1"/>
  <c r="AG1171" i="1"/>
  <c r="AG1170" i="1" s="1"/>
  <c r="AG1169" i="1" s="1"/>
  <c r="AG1168" i="1" s="1"/>
  <c r="AJ1170" i="1"/>
  <c r="AJ1169" i="1" s="1"/>
  <c r="AJ1168" i="1" s="1"/>
  <c r="AJ1164" i="1"/>
  <c r="AI1164" i="1"/>
  <c r="AI1163" i="1" s="1"/>
  <c r="AI1162" i="1" s="1"/>
  <c r="AI1161" i="1" s="1"/>
  <c r="AH1164" i="1"/>
  <c r="AH1163" i="1" s="1"/>
  <c r="AH1162" i="1" s="1"/>
  <c r="AH1161" i="1" s="1"/>
  <c r="AG1164" i="1"/>
  <c r="AG1163" i="1" s="1"/>
  <c r="AG1162" i="1" s="1"/>
  <c r="AG1161" i="1" s="1"/>
  <c r="AJ1163" i="1"/>
  <c r="AJ1162" i="1" s="1"/>
  <c r="AJ1161" i="1" s="1"/>
  <c r="AJ1159" i="1"/>
  <c r="AJ1158" i="1" s="1"/>
  <c r="AJ1157" i="1" s="1"/>
  <c r="AJ1156" i="1" s="1"/>
  <c r="AI1159" i="1"/>
  <c r="AI1158" i="1" s="1"/>
  <c r="AI1157" i="1" s="1"/>
  <c r="AI1156" i="1" s="1"/>
  <c r="AH1159" i="1"/>
  <c r="AH1158" i="1" s="1"/>
  <c r="AH1157" i="1" s="1"/>
  <c r="AH1156" i="1" s="1"/>
  <c r="AG1159" i="1"/>
  <c r="AG1158" i="1" s="1"/>
  <c r="AG1157" i="1" s="1"/>
  <c r="AG1156" i="1" s="1"/>
  <c r="AJ1154" i="1"/>
  <c r="AJ1153" i="1" s="1"/>
  <c r="AJ1152" i="1" s="1"/>
  <c r="AJ1151" i="1" s="1"/>
  <c r="AI1154" i="1"/>
  <c r="AI1153" i="1" s="1"/>
  <c r="AI1152" i="1" s="1"/>
  <c r="AI1151" i="1" s="1"/>
  <c r="AH1154" i="1"/>
  <c r="AH1153" i="1" s="1"/>
  <c r="AH1152" i="1" s="1"/>
  <c r="AH1151" i="1" s="1"/>
  <c r="AG1154" i="1"/>
  <c r="AG1153" i="1"/>
  <c r="AG1152" i="1" s="1"/>
  <c r="AG1151" i="1" s="1"/>
  <c r="AJ1149" i="1"/>
  <c r="AJ1148" i="1" s="1"/>
  <c r="AJ1147" i="1" s="1"/>
  <c r="AJ1146" i="1" s="1"/>
  <c r="AI1149" i="1"/>
  <c r="AI1148" i="1" s="1"/>
  <c r="AI1147" i="1" s="1"/>
  <c r="AI1146" i="1" s="1"/>
  <c r="AH1149" i="1"/>
  <c r="AH1148" i="1" s="1"/>
  <c r="AH1147" i="1" s="1"/>
  <c r="AH1146" i="1" s="1"/>
  <c r="AG1149" i="1"/>
  <c r="AG1148" i="1" s="1"/>
  <c r="AG1147" i="1" s="1"/>
  <c r="AG1146" i="1" s="1"/>
  <c r="AJ1142" i="1"/>
  <c r="AJ1141" i="1" s="1"/>
  <c r="AJ1140" i="1" s="1"/>
  <c r="AJ1139" i="1" s="1"/>
  <c r="AI1142" i="1"/>
  <c r="AI1141" i="1" s="1"/>
  <c r="AI1140" i="1" s="1"/>
  <c r="AI1139" i="1" s="1"/>
  <c r="AH1142" i="1"/>
  <c r="AH1141" i="1" s="1"/>
  <c r="AH1140" i="1" s="1"/>
  <c r="AH1139" i="1" s="1"/>
  <c r="AG1142" i="1"/>
  <c r="AG1141" i="1" s="1"/>
  <c r="AG1140" i="1" s="1"/>
  <c r="AG1139" i="1" s="1"/>
  <c r="AJ1137" i="1"/>
  <c r="AI1137" i="1"/>
  <c r="AI1136" i="1" s="1"/>
  <c r="AI1135" i="1" s="1"/>
  <c r="AI1134" i="1" s="1"/>
  <c r="AH1137" i="1"/>
  <c r="AH1136" i="1" s="1"/>
  <c r="AH1135" i="1" s="1"/>
  <c r="AH1134" i="1" s="1"/>
  <c r="AG1137" i="1"/>
  <c r="AJ1136" i="1"/>
  <c r="AJ1135" i="1" s="1"/>
  <c r="AJ1134" i="1" s="1"/>
  <c r="AG1136" i="1"/>
  <c r="AG1135" i="1" s="1"/>
  <c r="AG1134" i="1" s="1"/>
  <c r="AJ1132" i="1"/>
  <c r="AJ1131" i="1" s="1"/>
  <c r="AJ1130" i="1" s="1"/>
  <c r="AJ1129" i="1" s="1"/>
  <c r="AI1132" i="1"/>
  <c r="AH1132" i="1"/>
  <c r="AH1131" i="1" s="1"/>
  <c r="AH1130" i="1" s="1"/>
  <c r="AH1129" i="1" s="1"/>
  <c r="AG1132" i="1"/>
  <c r="AG1131" i="1" s="1"/>
  <c r="AG1130" i="1" s="1"/>
  <c r="AG1129" i="1" s="1"/>
  <c r="AI1131" i="1"/>
  <c r="AI1130" i="1" s="1"/>
  <c r="AI1129" i="1" s="1"/>
  <c r="AJ1127" i="1"/>
  <c r="AI1127" i="1"/>
  <c r="AI1126" i="1" s="1"/>
  <c r="AI1125" i="1" s="1"/>
  <c r="AI1124" i="1" s="1"/>
  <c r="AH1127" i="1"/>
  <c r="AH1126" i="1" s="1"/>
  <c r="AH1125" i="1" s="1"/>
  <c r="AH1124" i="1" s="1"/>
  <c r="AG1127" i="1"/>
  <c r="AG1126" i="1" s="1"/>
  <c r="AG1125" i="1" s="1"/>
  <c r="AG1124" i="1" s="1"/>
  <c r="AJ1126" i="1"/>
  <c r="AJ1125" i="1" s="1"/>
  <c r="AJ1124" i="1" s="1"/>
  <c r="AJ1110" i="1"/>
  <c r="AI1110" i="1"/>
  <c r="AI1109" i="1" s="1"/>
  <c r="AH1110" i="1"/>
  <c r="AH1109" i="1" s="1"/>
  <c r="AG1110" i="1"/>
  <c r="AG1109" i="1" s="1"/>
  <c r="AJ1109" i="1"/>
  <c r="AJ1107" i="1"/>
  <c r="AJ1106" i="1" s="1"/>
  <c r="AI1107" i="1"/>
  <c r="AI1106" i="1" s="1"/>
  <c r="AH1107" i="1"/>
  <c r="AH1106" i="1" s="1"/>
  <c r="AG1107" i="1"/>
  <c r="AG1106" i="1" s="1"/>
  <c r="AJ1104" i="1"/>
  <c r="AI1104" i="1"/>
  <c r="AI1103" i="1" s="1"/>
  <c r="AH1104" i="1"/>
  <c r="AH1103" i="1" s="1"/>
  <c r="AG1104" i="1"/>
  <c r="AG1103" i="1" s="1"/>
  <c r="AJ1103" i="1"/>
  <c r="AJ1101" i="1"/>
  <c r="AJ1100" i="1" s="1"/>
  <c r="AI1101" i="1"/>
  <c r="AH1101" i="1"/>
  <c r="AH1100" i="1" s="1"/>
  <c r="AG1101" i="1"/>
  <c r="AG1100" i="1" s="1"/>
  <c r="AI1100" i="1"/>
  <c r="AJ1098" i="1"/>
  <c r="AI1098" i="1"/>
  <c r="AI1097" i="1" s="1"/>
  <c r="AI1096" i="1" s="1"/>
  <c r="AH1098" i="1"/>
  <c r="AH1097" i="1" s="1"/>
  <c r="AH1096" i="1" s="1"/>
  <c r="AG1098" i="1"/>
  <c r="AJ1097" i="1"/>
  <c r="AJ1096" i="1" s="1"/>
  <c r="AG1097" i="1"/>
  <c r="AG1096" i="1" s="1"/>
  <c r="AJ1094" i="1"/>
  <c r="AI1094" i="1"/>
  <c r="AI1093" i="1" s="1"/>
  <c r="AI1092" i="1" s="1"/>
  <c r="AH1094" i="1"/>
  <c r="AH1093" i="1" s="1"/>
  <c r="AH1092" i="1" s="1"/>
  <c r="AG1094" i="1"/>
  <c r="AG1093" i="1" s="1"/>
  <c r="AG1092" i="1" s="1"/>
  <c r="AJ1093" i="1"/>
  <c r="AJ1092" i="1" s="1"/>
  <c r="AJ1087" i="1"/>
  <c r="AI1087" i="1"/>
  <c r="AI1086" i="1" s="1"/>
  <c r="AI1085" i="1" s="1"/>
  <c r="AI1084" i="1" s="1"/>
  <c r="AI1083" i="1" s="1"/>
  <c r="AH1087" i="1"/>
  <c r="AH1086" i="1" s="1"/>
  <c r="AH1085" i="1" s="1"/>
  <c r="AH1084" i="1" s="1"/>
  <c r="AH1083" i="1" s="1"/>
  <c r="AG1087" i="1"/>
  <c r="AJ1086" i="1"/>
  <c r="AJ1085" i="1" s="1"/>
  <c r="AJ1084" i="1" s="1"/>
  <c r="AJ1083" i="1" s="1"/>
  <c r="AG1086" i="1"/>
  <c r="AG1085" i="1" s="1"/>
  <c r="AG1084" i="1" s="1"/>
  <c r="AG1083" i="1" s="1"/>
  <c r="AJ1079" i="1"/>
  <c r="AI1079" i="1"/>
  <c r="AH1079" i="1"/>
  <c r="AG1079" i="1"/>
  <c r="AJ1077" i="1"/>
  <c r="AJ1076" i="1" s="1"/>
  <c r="AJ1075" i="1" s="1"/>
  <c r="AJ1074" i="1" s="1"/>
  <c r="AJ1073" i="1" s="1"/>
  <c r="AI1077" i="1"/>
  <c r="AH1077" i="1"/>
  <c r="AG1077" i="1"/>
  <c r="AI1076" i="1"/>
  <c r="AI1075" i="1" s="1"/>
  <c r="AI1074" i="1" s="1"/>
  <c r="AI1073" i="1" s="1"/>
  <c r="AJ1068" i="1"/>
  <c r="AJ1066" i="1" s="1"/>
  <c r="AI1068" i="1"/>
  <c r="AI1067" i="1" s="1"/>
  <c r="AH1068" i="1"/>
  <c r="AH1067" i="1" s="1"/>
  <c r="AG1068" i="1"/>
  <c r="AG1067" i="1" s="1"/>
  <c r="AJ1067" i="1"/>
  <c r="AI1066" i="1"/>
  <c r="AH1066" i="1"/>
  <c r="AJ1059" i="1"/>
  <c r="AJ1058" i="1" s="1"/>
  <c r="AJ1057" i="1" s="1"/>
  <c r="AJ1056" i="1" s="1"/>
  <c r="AJ1055" i="1" s="1"/>
  <c r="AI1059" i="1"/>
  <c r="AH1059" i="1"/>
  <c r="AG1059" i="1"/>
  <c r="AG1058" i="1" s="1"/>
  <c r="AG1057" i="1" s="1"/>
  <c r="AG1056" i="1" s="1"/>
  <c r="AG1055" i="1" s="1"/>
  <c r="AI1058" i="1"/>
  <c r="AI1057" i="1" s="1"/>
  <c r="AI1056" i="1" s="1"/>
  <c r="AI1055" i="1" s="1"/>
  <c r="AH1058" i="1"/>
  <c r="AH1057" i="1" s="1"/>
  <c r="AH1056" i="1" s="1"/>
  <c r="AH1055" i="1" s="1"/>
  <c r="AJ1047" i="1"/>
  <c r="AJ1046" i="1" s="1"/>
  <c r="AI1047" i="1"/>
  <c r="AI1046" i="1" s="1"/>
  <c r="AH1047" i="1"/>
  <c r="AH1046" i="1" s="1"/>
  <c r="AG1047" i="1"/>
  <c r="AG1046" i="1" s="1"/>
  <c r="AJ1045" i="1"/>
  <c r="AJ1044" i="1" s="1"/>
  <c r="AI1045" i="1"/>
  <c r="AI1044" i="1" s="1"/>
  <c r="AJ1042" i="1"/>
  <c r="AJ1041" i="1" s="1"/>
  <c r="AI1042" i="1"/>
  <c r="AI1041" i="1" s="1"/>
  <c r="AH1042" i="1"/>
  <c r="AH1041" i="1" s="1"/>
  <c r="AG1042" i="1"/>
  <c r="AG1041" i="1" s="1"/>
  <c r="AJ1039" i="1"/>
  <c r="AJ1038" i="1" s="1"/>
  <c r="AI1039" i="1"/>
  <c r="AI1038" i="1" s="1"/>
  <c r="AI1037" i="1" s="1"/>
  <c r="AH1039" i="1"/>
  <c r="AH1038" i="1" s="1"/>
  <c r="AG1039" i="1"/>
  <c r="AG1038" i="1" s="1"/>
  <c r="AJ1035" i="1"/>
  <c r="AJ1034" i="1" s="1"/>
  <c r="AJ1033" i="1" s="1"/>
  <c r="AI1035" i="1"/>
  <c r="AI1034" i="1" s="1"/>
  <c r="AI1033" i="1" s="1"/>
  <c r="AH1035" i="1"/>
  <c r="AG1035" i="1"/>
  <c r="AG1034" i="1" s="1"/>
  <c r="AG1033" i="1" s="1"/>
  <c r="AH1034" i="1"/>
  <c r="AH1033" i="1" s="1"/>
  <c r="AJ1028" i="1"/>
  <c r="AJ1027" i="1" s="1"/>
  <c r="AJ1026" i="1" s="1"/>
  <c r="AJ1025" i="1" s="1"/>
  <c r="AI1028" i="1"/>
  <c r="AH1028" i="1"/>
  <c r="AH1027" i="1" s="1"/>
  <c r="AH1026" i="1" s="1"/>
  <c r="AH1025" i="1" s="1"/>
  <c r="AG1028" i="1"/>
  <c r="AG1027" i="1" s="1"/>
  <c r="AG1026" i="1" s="1"/>
  <c r="AG1025" i="1" s="1"/>
  <c r="AI1027" i="1"/>
  <c r="AI1026" i="1" s="1"/>
  <c r="AI1025" i="1" s="1"/>
  <c r="AJ1019" i="1"/>
  <c r="AI1019" i="1"/>
  <c r="AI1018" i="1" s="1"/>
  <c r="AI1017" i="1" s="1"/>
  <c r="AI1016" i="1" s="1"/>
  <c r="AH1019" i="1"/>
  <c r="AH1018" i="1" s="1"/>
  <c r="AH1017" i="1" s="1"/>
  <c r="AH1016" i="1" s="1"/>
  <c r="AG1019" i="1"/>
  <c r="AG1018" i="1" s="1"/>
  <c r="AG1017" i="1" s="1"/>
  <c r="AG1016" i="1" s="1"/>
  <c r="AJ1018" i="1"/>
  <c r="AJ1017" i="1" s="1"/>
  <c r="AJ1016" i="1" s="1"/>
  <c r="AJ1003" i="1"/>
  <c r="AJ1002" i="1" s="1"/>
  <c r="AI1003" i="1"/>
  <c r="AI1002" i="1" s="1"/>
  <c r="AH1003" i="1"/>
  <c r="AH1002" i="1" s="1"/>
  <c r="AG1003" i="1"/>
  <c r="AG1002" i="1" s="1"/>
  <c r="AJ1000" i="1"/>
  <c r="AI1000" i="1"/>
  <c r="AI999" i="1" s="1"/>
  <c r="AH1000" i="1"/>
  <c r="AH999" i="1" s="1"/>
  <c r="AG1000" i="1"/>
  <c r="AG999" i="1" s="1"/>
  <c r="AJ999" i="1"/>
  <c r="AJ997" i="1"/>
  <c r="AJ996" i="1" s="1"/>
  <c r="AJ995" i="1" s="1"/>
  <c r="AI997" i="1"/>
  <c r="AH997" i="1"/>
  <c r="AH996" i="1" s="1"/>
  <c r="AH995" i="1" s="1"/>
  <c r="AG997" i="1"/>
  <c r="AG996" i="1" s="1"/>
  <c r="AG995" i="1" s="1"/>
  <c r="AI996" i="1"/>
  <c r="AI995" i="1" s="1"/>
  <c r="AJ993" i="1"/>
  <c r="AI993" i="1"/>
  <c r="AH993" i="1"/>
  <c r="AG993" i="1"/>
  <c r="AL991" i="1"/>
  <c r="AK991" i="1"/>
  <c r="AJ991" i="1"/>
  <c r="AI991" i="1"/>
  <c r="AI990" i="1" s="1"/>
  <c r="AI989" i="1" s="1"/>
  <c r="AH991" i="1"/>
  <c r="AG991" i="1"/>
  <c r="AJ990" i="1"/>
  <c r="AJ989" i="1" s="1"/>
  <c r="AG990" i="1"/>
  <c r="AG989" i="1" s="1"/>
  <c r="AJ987" i="1"/>
  <c r="AI987" i="1"/>
  <c r="AI986" i="1" s="1"/>
  <c r="AI985" i="1" s="1"/>
  <c r="AH987" i="1"/>
  <c r="AH986" i="1" s="1"/>
  <c r="AH985" i="1" s="1"/>
  <c r="AG987" i="1"/>
  <c r="AG986" i="1" s="1"/>
  <c r="AG985" i="1" s="1"/>
  <c r="AJ986" i="1"/>
  <c r="AJ985" i="1" s="1"/>
  <c r="AJ978" i="1"/>
  <c r="AJ977" i="1" s="1"/>
  <c r="AI978" i="1"/>
  <c r="AH978" i="1"/>
  <c r="AH977" i="1" s="1"/>
  <c r="AG978" i="1"/>
  <c r="AG977" i="1" s="1"/>
  <c r="AI977" i="1"/>
  <c r="AJ975" i="1"/>
  <c r="AI975" i="1"/>
  <c r="AI974" i="1" s="1"/>
  <c r="AH975" i="1"/>
  <c r="AH974" i="1" s="1"/>
  <c r="AG975" i="1"/>
  <c r="AG974" i="1" s="1"/>
  <c r="AJ974" i="1"/>
  <c r="AJ968" i="1"/>
  <c r="AI968" i="1"/>
  <c r="AI967" i="1" s="1"/>
  <c r="AI966" i="1" s="1"/>
  <c r="AI965" i="1" s="1"/>
  <c r="AI964" i="1" s="1"/>
  <c r="AH968" i="1"/>
  <c r="AH967" i="1" s="1"/>
  <c r="AH966" i="1" s="1"/>
  <c r="AH965" i="1" s="1"/>
  <c r="AH964" i="1" s="1"/>
  <c r="AG968" i="1"/>
  <c r="AJ967" i="1"/>
  <c r="AJ966" i="1" s="1"/>
  <c r="AJ965" i="1" s="1"/>
  <c r="AJ964" i="1" s="1"/>
  <c r="AG967" i="1"/>
  <c r="AG966" i="1" s="1"/>
  <c r="AG965" i="1" s="1"/>
  <c r="AG964" i="1" s="1"/>
  <c r="AJ961" i="1"/>
  <c r="AI961" i="1"/>
  <c r="AI960" i="1" s="1"/>
  <c r="AH961" i="1"/>
  <c r="AH960" i="1" s="1"/>
  <c r="AG961" i="1"/>
  <c r="AG960" i="1" s="1"/>
  <c r="AJ960" i="1"/>
  <c r="AJ958" i="1"/>
  <c r="AJ957" i="1" s="1"/>
  <c r="AI958" i="1"/>
  <c r="AI957" i="1" s="1"/>
  <c r="AH958" i="1"/>
  <c r="AH957" i="1" s="1"/>
  <c r="AG958" i="1"/>
  <c r="AG957" i="1" s="1"/>
  <c r="AJ955" i="1"/>
  <c r="AI955" i="1"/>
  <c r="AI954" i="1" s="1"/>
  <c r="AH955" i="1"/>
  <c r="AH954" i="1" s="1"/>
  <c r="AG955" i="1"/>
  <c r="AG954" i="1" s="1"/>
  <c r="AJ954" i="1"/>
  <c r="AJ952" i="1"/>
  <c r="AJ951" i="1" s="1"/>
  <c r="AI952" i="1"/>
  <c r="AI951" i="1" s="1"/>
  <c r="AH952" i="1"/>
  <c r="AH951" i="1" s="1"/>
  <c r="AG952" i="1"/>
  <c r="AG951" i="1" s="1"/>
  <c r="AJ949" i="1"/>
  <c r="AI949" i="1"/>
  <c r="AI948" i="1" s="1"/>
  <c r="AH949" i="1"/>
  <c r="AH948" i="1" s="1"/>
  <c r="AG949" i="1"/>
  <c r="AJ948" i="1"/>
  <c r="AG948" i="1"/>
  <c r="AJ946" i="1"/>
  <c r="AJ945" i="1" s="1"/>
  <c r="AI946" i="1"/>
  <c r="AI945" i="1" s="1"/>
  <c r="AH946" i="1"/>
  <c r="AH945" i="1" s="1"/>
  <c r="AG946" i="1"/>
  <c r="AG945" i="1" s="1"/>
  <c r="AJ943" i="1"/>
  <c r="AJ942" i="1" s="1"/>
  <c r="AI943" i="1"/>
  <c r="AI942" i="1" s="1"/>
  <c r="AH943" i="1"/>
  <c r="AH942" i="1" s="1"/>
  <c r="AG943" i="1"/>
  <c r="AG942" i="1" s="1"/>
  <c r="AJ934" i="1"/>
  <c r="AJ933" i="1" s="1"/>
  <c r="AI934" i="1"/>
  <c r="AI933" i="1" s="1"/>
  <c r="AH934" i="1"/>
  <c r="AG934" i="1"/>
  <c r="AG933" i="1" s="1"/>
  <c r="AH933" i="1"/>
  <c r="AJ931" i="1"/>
  <c r="AI931" i="1"/>
  <c r="AI930" i="1" s="1"/>
  <c r="AH931" i="1"/>
  <c r="AH930" i="1" s="1"/>
  <c r="AG931" i="1"/>
  <c r="AG930" i="1" s="1"/>
  <c r="AJ930" i="1"/>
  <c r="AJ928" i="1"/>
  <c r="AJ927" i="1" s="1"/>
  <c r="AI928" i="1"/>
  <c r="AI927" i="1" s="1"/>
  <c r="AH928" i="1"/>
  <c r="AG928" i="1"/>
  <c r="AG927" i="1" s="1"/>
  <c r="AH927" i="1"/>
  <c r="AJ925" i="1"/>
  <c r="AI925" i="1"/>
  <c r="AI924" i="1" s="1"/>
  <c r="AH925" i="1"/>
  <c r="AH924" i="1" s="1"/>
  <c r="AG925" i="1"/>
  <c r="AG924" i="1" s="1"/>
  <c r="AJ924" i="1"/>
  <c r="AJ922" i="1"/>
  <c r="AI922" i="1"/>
  <c r="AH922" i="1"/>
  <c r="AH921" i="1" s="1"/>
  <c r="AH920" i="1" s="1"/>
  <c r="AG922" i="1"/>
  <c r="AG921" i="1" s="1"/>
  <c r="AG920" i="1" s="1"/>
  <c r="AJ921" i="1"/>
  <c r="AJ920" i="1" s="1"/>
  <c r="AI921" i="1"/>
  <c r="AI920" i="1" s="1"/>
  <c r="AJ915" i="1"/>
  <c r="AI915" i="1"/>
  <c r="AH915" i="1"/>
  <c r="AH914" i="1" s="1"/>
  <c r="AG915" i="1"/>
  <c r="AG914" i="1" s="1"/>
  <c r="AJ914" i="1"/>
  <c r="AI914" i="1"/>
  <c r="AJ912" i="1"/>
  <c r="AJ911" i="1" s="1"/>
  <c r="AJ910" i="1" s="1"/>
  <c r="AI912" i="1"/>
  <c r="AI911" i="1" s="1"/>
  <c r="AI910" i="1" s="1"/>
  <c r="AI909" i="1" s="1"/>
  <c r="AI908" i="1" s="1"/>
  <c r="AH912" i="1"/>
  <c r="AH911" i="1" s="1"/>
  <c r="AH910" i="1" s="1"/>
  <c r="AH909" i="1" s="1"/>
  <c r="AH908" i="1" s="1"/>
  <c r="AG912" i="1"/>
  <c r="AG911" i="1"/>
  <c r="AG910" i="1" s="1"/>
  <c r="AJ905" i="1"/>
  <c r="AJ904" i="1" s="1"/>
  <c r="AJ903" i="1" s="1"/>
  <c r="AJ902" i="1" s="1"/>
  <c r="AJ901" i="1" s="1"/>
  <c r="AI905" i="1"/>
  <c r="AI904" i="1" s="1"/>
  <c r="AI903" i="1" s="1"/>
  <c r="AI902" i="1" s="1"/>
  <c r="AI901" i="1" s="1"/>
  <c r="AH905" i="1"/>
  <c r="AH904" i="1" s="1"/>
  <c r="AH903" i="1" s="1"/>
  <c r="AH902" i="1" s="1"/>
  <c r="AH901" i="1" s="1"/>
  <c r="AG905" i="1"/>
  <c r="AG904" i="1"/>
  <c r="AG903" i="1" s="1"/>
  <c r="AG902" i="1" s="1"/>
  <c r="AG901" i="1" s="1"/>
  <c r="AJ898" i="1"/>
  <c r="AJ897" i="1" s="1"/>
  <c r="AI898" i="1"/>
  <c r="AI897" i="1" s="1"/>
  <c r="AH898" i="1"/>
  <c r="AH897" i="1" s="1"/>
  <c r="AG898" i="1"/>
  <c r="AG897" i="1" s="1"/>
  <c r="AJ895" i="1"/>
  <c r="AI895" i="1"/>
  <c r="AH895" i="1"/>
  <c r="AH894" i="1" s="1"/>
  <c r="AG895" i="1"/>
  <c r="AG894" i="1" s="1"/>
  <c r="AJ894" i="1"/>
  <c r="AI894" i="1"/>
  <c r="AJ892" i="1"/>
  <c r="AJ891" i="1" s="1"/>
  <c r="AI892" i="1"/>
  <c r="AI891" i="1" s="1"/>
  <c r="AH892" i="1"/>
  <c r="AH891" i="1" s="1"/>
  <c r="AG892" i="1"/>
  <c r="AG891" i="1" s="1"/>
  <c r="AJ889" i="1"/>
  <c r="AI889" i="1"/>
  <c r="AH889" i="1"/>
  <c r="AH888" i="1" s="1"/>
  <c r="AG889" i="1"/>
  <c r="AG888" i="1" s="1"/>
  <c r="AJ888" i="1"/>
  <c r="AI888" i="1"/>
  <c r="AJ886" i="1"/>
  <c r="AJ885" i="1" s="1"/>
  <c r="AI886" i="1"/>
  <c r="AI885" i="1" s="1"/>
  <c r="AH886" i="1"/>
  <c r="AH885" i="1" s="1"/>
  <c r="AH884" i="1" s="1"/>
  <c r="AG886" i="1"/>
  <c r="AG885" i="1" s="1"/>
  <c r="AG884" i="1" s="1"/>
  <c r="AJ884" i="1"/>
  <c r="AI884" i="1"/>
  <c r="AJ874" i="1"/>
  <c r="AJ873" i="1" s="1"/>
  <c r="AI874" i="1"/>
  <c r="AI873" i="1" s="1"/>
  <c r="AH874" i="1"/>
  <c r="AG874" i="1"/>
  <c r="AG873" i="1" s="1"/>
  <c r="AH873" i="1"/>
  <c r="AJ871" i="1"/>
  <c r="AI871" i="1"/>
  <c r="AH871" i="1"/>
  <c r="AH870" i="1" s="1"/>
  <c r="AG871" i="1"/>
  <c r="AG870" i="1" s="1"/>
  <c r="AJ870" i="1"/>
  <c r="AI870" i="1"/>
  <c r="AJ868" i="1"/>
  <c r="AJ867" i="1" s="1"/>
  <c r="AI868" i="1"/>
  <c r="AI867" i="1" s="1"/>
  <c r="AH868" i="1"/>
  <c r="AH867" i="1" s="1"/>
  <c r="AG868" i="1"/>
  <c r="AG867" i="1"/>
  <c r="AJ865" i="1"/>
  <c r="AI865" i="1"/>
  <c r="AH865" i="1"/>
  <c r="AH864" i="1" s="1"/>
  <c r="AG865" i="1"/>
  <c r="AG864" i="1" s="1"/>
  <c r="AG863" i="1" s="1"/>
  <c r="AJ864" i="1"/>
  <c r="AJ863" i="1" s="1"/>
  <c r="AI864" i="1"/>
  <c r="AI863" i="1" s="1"/>
  <c r="AH863" i="1"/>
  <c r="AJ851" i="1"/>
  <c r="AI851" i="1"/>
  <c r="AH851" i="1"/>
  <c r="AH850" i="1" s="1"/>
  <c r="AH849" i="1" s="1"/>
  <c r="AH848" i="1" s="1"/>
  <c r="AG851" i="1"/>
  <c r="AG850" i="1" s="1"/>
  <c r="AJ850" i="1"/>
  <c r="AJ849" i="1" s="1"/>
  <c r="AJ848" i="1" s="1"/>
  <c r="AI850" i="1"/>
  <c r="AI849" i="1" s="1"/>
  <c r="AI848" i="1" s="1"/>
  <c r="AG849" i="1"/>
  <c r="AG848" i="1" s="1"/>
  <c r="AJ846" i="1"/>
  <c r="AJ845" i="1" s="1"/>
  <c r="AI846" i="1"/>
  <c r="AI845" i="1" s="1"/>
  <c r="AH846" i="1"/>
  <c r="AH845" i="1" s="1"/>
  <c r="AG846" i="1"/>
  <c r="AG845" i="1" s="1"/>
  <c r="AJ843" i="1"/>
  <c r="AI843" i="1"/>
  <c r="AI842" i="1" s="1"/>
  <c r="AH843" i="1"/>
  <c r="AH842" i="1" s="1"/>
  <c r="AG843" i="1"/>
  <c r="AJ842" i="1"/>
  <c r="AG842" i="1"/>
  <c r="AJ839" i="1"/>
  <c r="AI839" i="1"/>
  <c r="AI838" i="1" s="1"/>
  <c r="AI837" i="1" s="1"/>
  <c r="AH839" i="1"/>
  <c r="AH838" i="1" s="1"/>
  <c r="AH837" i="1" s="1"/>
  <c r="AG839" i="1"/>
  <c r="AG838" i="1" s="1"/>
  <c r="AG837" i="1" s="1"/>
  <c r="AJ838" i="1"/>
  <c r="AJ837" i="1" s="1"/>
  <c r="AJ832" i="1"/>
  <c r="AI832" i="1"/>
  <c r="AI831" i="1" s="1"/>
  <c r="AI830" i="1" s="1"/>
  <c r="AI829" i="1" s="1"/>
  <c r="AI828" i="1" s="1"/>
  <c r="AH832" i="1"/>
  <c r="AH831" i="1" s="1"/>
  <c r="AG832" i="1"/>
  <c r="AG831" i="1" s="1"/>
  <c r="AG830" i="1" s="1"/>
  <c r="AG829" i="1" s="1"/>
  <c r="AG828" i="1" s="1"/>
  <c r="AJ831" i="1"/>
  <c r="AJ830" i="1" s="1"/>
  <c r="AJ829" i="1" s="1"/>
  <c r="AJ828" i="1" s="1"/>
  <c r="AH830" i="1"/>
  <c r="AH829" i="1" s="1"/>
  <c r="AH828" i="1" s="1"/>
  <c r="AJ823" i="1"/>
  <c r="AJ822" i="1" s="1"/>
  <c r="AI823" i="1"/>
  <c r="AI822" i="1" s="1"/>
  <c r="AI821" i="1" s="1"/>
  <c r="AH823" i="1"/>
  <c r="AH822" i="1" s="1"/>
  <c r="AH821" i="1" s="1"/>
  <c r="AG823" i="1"/>
  <c r="AG822" i="1" s="1"/>
  <c r="AG821" i="1" s="1"/>
  <c r="AJ821" i="1"/>
  <c r="AJ819" i="1"/>
  <c r="AJ818" i="1" s="1"/>
  <c r="AI819" i="1"/>
  <c r="AI818" i="1" s="1"/>
  <c r="AH819" i="1"/>
  <c r="AG819" i="1"/>
  <c r="AG818" i="1" s="1"/>
  <c r="AH818" i="1"/>
  <c r="AJ816" i="1"/>
  <c r="AI816" i="1"/>
  <c r="AI815" i="1" s="1"/>
  <c r="AH816" i="1"/>
  <c r="AH815" i="1" s="1"/>
  <c r="AG816" i="1"/>
  <c r="AG815" i="1" s="1"/>
  <c r="AJ815" i="1"/>
  <c r="AJ809" i="1"/>
  <c r="AJ808" i="1" s="1"/>
  <c r="AI809" i="1"/>
  <c r="AI808" i="1" s="1"/>
  <c r="AH809" i="1"/>
  <c r="AH808" i="1" s="1"/>
  <c r="AG809" i="1"/>
  <c r="AG808" i="1" s="1"/>
  <c r="AJ806" i="1"/>
  <c r="AI806" i="1"/>
  <c r="AI805" i="1" s="1"/>
  <c r="AH806" i="1"/>
  <c r="AH805" i="1" s="1"/>
  <c r="AG806" i="1"/>
  <c r="AG805" i="1" s="1"/>
  <c r="AJ805" i="1"/>
  <c r="AJ803" i="1"/>
  <c r="AJ802" i="1" s="1"/>
  <c r="AI803" i="1"/>
  <c r="AI802" i="1" s="1"/>
  <c r="AH803" i="1"/>
  <c r="AH802" i="1" s="1"/>
  <c r="AG803" i="1"/>
  <c r="AG802" i="1" s="1"/>
  <c r="AJ800" i="1"/>
  <c r="AI800" i="1"/>
  <c r="AI799" i="1" s="1"/>
  <c r="AH800" i="1"/>
  <c r="AH799" i="1" s="1"/>
  <c r="AG800" i="1"/>
  <c r="AG799" i="1" s="1"/>
  <c r="AJ799" i="1"/>
  <c r="AJ797" i="1"/>
  <c r="AI797" i="1"/>
  <c r="AH797" i="1"/>
  <c r="AG797" i="1"/>
  <c r="AJ793" i="1"/>
  <c r="AI793" i="1"/>
  <c r="AH793" i="1"/>
  <c r="AG793" i="1"/>
  <c r="AJ791" i="1"/>
  <c r="AI791" i="1"/>
  <c r="AI790" i="1" s="1"/>
  <c r="AI789" i="1" s="1"/>
  <c r="AH791" i="1"/>
  <c r="AG791" i="1"/>
  <c r="AG790" i="1" s="1"/>
  <c r="AG789" i="1" s="1"/>
  <c r="AH790" i="1"/>
  <c r="AH789" i="1" s="1"/>
  <c r="AJ787" i="1"/>
  <c r="AJ786" i="1" s="1"/>
  <c r="AJ785" i="1" s="1"/>
  <c r="AI787" i="1"/>
  <c r="AH787" i="1"/>
  <c r="AH786" i="1" s="1"/>
  <c r="AH785" i="1" s="1"/>
  <c r="AG787" i="1"/>
  <c r="AG786" i="1" s="1"/>
  <c r="AG785" i="1" s="1"/>
  <c r="AI786" i="1"/>
  <c r="AI785" i="1" s="1"/>
  <c r="AJ783" i="1"/>
  <c r="AJ782" i="1" s="1"/>
  <c r="AJ781" i="1" s="1"/>
  <c r="AI783" i="1"/>
  <c r="AI782" i="1" s="1"/>
  <c r="AI781" i="1" s="1"/>
  <c r="AH783" i="1"/>
  <c r="AH782" i="1" s="1"/>
  <c r="AH781" i="1" s="1"/>
  <c r="AG783" i="1"/>
  <c r="AG782" i="1" s="1"/>
  <c r="AG781" i="1" s="1"/>
  <c r="AJ773" i="1"/>
  <c r="AJ772" i="1" s="1"/>
  <c r="AJ771" i="1" s="1"/>
  <c r="AI773" i="1"/>
  <c r="AH773" i="1"/>
  <c r="AH772" i="1" s="1"/>
  <c r="AH771" i="1" s="1"/>
  <c r="AG773" i="1"/>
  <c r="AG772" i="1" s="1"/>
  <c r="AG771" i="1" s="1"/>
  <c r="AI772" i="1"/>
  <c r="AI771" i="1" s="1"/>
  <c r="AJ769" i="1"/>
  <c r="AJ768" i="1" s="1"/>
  <c r="AJ767" i="1" s="1"/>
  <c r="AI769" i="1"/>
  <c r="AI768" i="1" s="1"/>
  <c r="AI767" i="1" s="1"/>
  <c r="AI766" i="1" s="1"/>
  <c r="AI765" i="1" s="1"/>
  <c r="AH769" i="1"/>
  <c r="AH768" i="1" s="1"/>
  <c r="AH767" i="1" s="1"/>
  <c r="AG769" i="1"/>
  <c r="AG768" i="1" s="1"/>
  <c r="AG767" i="1" s="1"/>
  <c r="AJ746" i="1"/>
  <c r="AJ745" i="1" s="1"/>
  <c r="AJ744" i="1" s="1"/>
  <c r="AI746" i="1"/>
  <c r="AI745" i="1" s="1"/>
  <c r="AI744" i="1" s="1"/>
  <c r="AH746" i="1"/>
  <c r="AH745" i="1" s="1"/>
  <c r="AH744" i="1" s="1"/>
  <c r="AG746" i="1"/>
  <c r="AG745" i="1" s="1"/>
  <c r="AG744" i="1" s="1"/>
  <c r="AJ742" i="1"/>
  <c r="AJ741" i="1" s="1"/>
  <c r="AI742" i="1"/>
  <c r="AI741" i="1" s="1"/>
  <c r="AH742" i="1"/>
  <c r="AH741" i="1" s="1"/>
  <c r="AG742" i="1"/>
  <c r="AG741" i="1" s="1"/>
  <c r="AJ739" i="1"/>
  <c r="AI739" i="1"/>
  <c r="AI738" i="1" s="1"/>
  <c r="AH739" i="1"/>
  <c r="AH738" i="1" s="1"/>
  <c r="AG739" i="1"/>
  <c r="AJ738" i="1"/>
  <c r="AJ737" i="1" s="1"/>
  <c r="AG738" i="1"/>
  <c r="AG737" i="1" s="1"/>
  <c r="AJ735" i="1"/>
  <c r="AI735" i="1"/>
  <c r="AI734" i="1" s="1"/>
  <c r="AI733" i="1" s="1"/>
  <c r="AH735" i="1"/>
  <c r="AH734" i="1" s="1"/>
  <c r="AH733" i="1" s="1"/>
  <c r="AG735" i="1"/>
  <c r="AG734" i="1" s="1"/>
  <c r="AG733" i="1" s="1"/>
  <c r="AJ734" i="1"/>
  <c r="AJ733" i="1" s="1"/>
  <c r="AJ731" i="1"/>
  <c r="AI731" i="1"/>
  <c r="AI730" i="1" s="1"/>
  <c r="AI729" i="1" s="1"/>
  <c r="AH731" i="1"/>
  <c r="AH730" i="1" s="1"/>
  <c r="AH729" i="1" s="1"/>
  <c r="AG731" i="1"/>
  <c r="AJ730" i="1"/>
  <c r="AJ729" i="1" s="1"/>
  <c r="AG730" i="1"/>
  <c r="AG729" i="1" s="1"/>
  <c r="AJ721" i="1"/>
  <c r="AI721" i="1"/>
  <c r="AI720" i="1" s="1"/>
  <c r="AH721" i="1"/>
  <c r="AH720" i="1" s="1"/>
  <c r="AG721" i="1"/>
  <c r="AG720" i="1" s="1"/>
  <c r="AJ720" i="1"/>
  <c r="AJ718" i="1"/>
  <c r="AJ717" i="1" s="1"/>
  <c r="AJ716" i="1" s="1"/>
  <c r="AI718" i="1"/>
  <c r="AI717" i="1" s="1"/>
  <c r="AI716" i="1" s="1"/>
  <c r="AI715" i="1" s="1"/>
  <c r="AH718" i="1"/>
  <c r="AH717" i="1" s="1"/>
  <c r="AH716" i="1" s="1"/>
  <c r="AH715" i="1" s="1"/>
  <c r="AG718" i="1"/>
  <c r="AG717" i="1" s="1"/>
  <c r="AG716" i="1" s="1"/>
  <c r="AJ713" i="1"/>
  <c r="AI713" i="1"/>
  <c r="AI712" i="1" s="1"/>
  <c r="AH713" i="1"/>
  <c r="AH712" i="1" s="1"/>
  <c r="AG713" i="1"/>
  <c r="AG712" i="1" s="1"/>
  <c r="AJ712" i="1"/>
  <c r="AJ710" i="1"/>
  <c r="AJ709" i="1" s="1"/>
  <c r="AI710" i="1"/>
  <c r="AI709" i="1" s="1"/>
  <c r="AH710" i="1"/>
  <c r="AH709" i="1" s="1"/>
  <c r="AG710" i="1"/>
  <c r="AG709" i="1" s="1"/>
  <c r="AJ707" i="1"/>
  <c r="AI707" i="1"/>
  <c r="AI706" i="1" s="1"/>
  <c r="AH707" i="1"/>
  <c r="AH706" i="1" s="1"/>
  <c r="AG707" i="1"/>
  <c r="AJ706" i="1"/>
  <c r="AG706" i="1"/>
  <c r="AJ703" i="1"/>
  <c r="AI703" i="1"/>
  <c r="AI702" i="1" s="1"/>
  <c r="AH703" i="1"/>
  <c r="AH702" i="1" s="1"/>
  <c r="AG703" i="1"/>
  <c r="AG702" i="1" s="1"/>
  <c r="AJ702" i="1"/>
  <c r="AJ700" i="1"/>
  <c r="AJ699" i="1" s="1"/>
  <c r="AI700" i="1"/>
  <c r="AI699" i="1" s="1"/>
  <c r="AH700" i="1"/>
  <c r="AH699" i="1" s="1"/>
  <c r="AG700" i="1"/>
  <c r="AG699" i="1" s="1"/>
  <c r="AJ696" i="1"/>
  <c r="AJ695" i="1" s="1"/>
  <c r="AJ694" i="1" s="1"/>
  <c r="AI696" i="1"/>
  <c r="AI695" i="1" s="1"/>
  <c r="AI694" i="1" s="1"/>
  <c r="AH696" i="1"/>
  <c r="AG696" i="1"/>
  <c r="AG695" i="1" s="1"/>
  <c r="AG694" i="1" s="1"/>
  <c r="AH695" i="1"/>
  <c r="AH694" i="1" s="1"/>
  <c r="AJ692" i="1"/>
  <c r="AJ691" i="1" s="1"/>
  <c r="AJ690" i="1" s="1"/>
  <c r="AI692" i="1"/>
  <c r="AH692" i="1"/>
  <c r="AH691" i="1" s="1"/>
  <c r="AH690" i="1" s="1"/>
  <c r="AG692" i="1"/>
  <c r="AG691" i="1" s="1"/>
  <c r="AG690" i="1" s="1"/>
  <c r="AI691" i="1"/>
  <c r="AI690" i="1" s="1"/>
  <c r="AJ688" i="1"/>
  <c r="AJ687" i="1" s="1"/>
  <c r="AJ686" i="1" s="1"/>
  <c r="AI688" i="1"/>
  <c r="AI687" i="1" s="1"/>
  <c r="AI686" i="1" s="1"/>
  <c r="AH688" i="1"/>
  <c r="AH687" i="1" s="1"/>
  <c r="AH686" i="1" s="1"/>
  <c r="AG688" i="1"/>
  <c r="AG687" i="1" s="1"/>
  <c r="AG686" i="1" s="1"/>
  <c r="AJ681" i="1"/>
  <c r="AJ680" i="1" s="1"/>
  <c r="AJ679" i="1" s="1"/>
  <c r="AJ678" i="1" s="1"/>
  <c r="AI681" i="1"/>
  <c r="AI680" i="1" s="1"/>
  <c r="AI679" i="1" s="1"/>
  <c r="AI678" i="1" s="1"/>
  <c r="AH681" i="1"/>
  <c r="AH680" i="1" s="1"/>
  <c r="AH679" i="1" s="1"/>
  <c r="AH678" i="1" s="1"/>
  <c r="AG681" i="1"/>
  <c r="AG680" i="1" s="1"/>
  <c r="AG679" i="1" s="1"/>
  <c r="AG678" i="1" s="1"/>
  <c r="AJ671" i="1"/>
  <c r="AI671" i="1"/>
  <c r="AH671" i="1"/>
  <c r="AH670" i="1" s="1"/>
  <c r="AG671" i="1"/>
  <c r="AG670" i="1" s="1"/>
  <c r="AJ670" i="1"/>
  <c r="AI670" i="1"/>
  <c r="AJ667" i="1"/>
  <c r="AI667" i="1"/>
  <c r="AH667" i="1"/>
  <c r="AH666" i="1" s="1"/>
  <c r="AH665" i="1" s="1"/>
  <c r="AG667" i="1"/>
  <c r="AG666" i="1" s="1"/>
  <c r="AG665" i="1" s="1"/>
  <c r="AJ666" i="1"/>
  <c r="AI666" i="1"/>
  <c r="AI665" i="1" s="1"/>
  <c r="AJ663" i="1"/>
  <c r="AI663" i="1"/>
  <c r="AH663" i="1"/>
  <c r="AH662" i="1" s="1"/>
  <c r="AH661" i="1" s="1"/>
  <c r="AG663" i="1"/>
  <c r="AG662" i="1" s="1"/>
  <c r="AG661" i="1" s="1"/>
  <c r="AJ662" i="1"/>
  <c r="AJ661" i="1" s="1"/>
  <c r="AI662" i="1"/>
  <c r="AI661" i="1" s="1"/>
  <c r="AJ658" i="1"/>
  <c r="AJ657" i="1" s="1"/>
  <c r="AJ656" i="1" s="1"/>
  <c r="AI658" i="1"/>
  <c r="AI657" i="1" s="1"/>
  <c r="AI656" i="1" s="1"/>
  <c r="AH658" i="1"/>
  <c r="AH657" i="1" s="1"/>
  <c r="AH656" i="1" s="1"/>
  <c r="AG658" i="1"/>
  <c r="AG657" i="1"/>
  <c r="AG656" i="1" s="1"/>
  <c r="AJ653" i="1"/>
  <c r="AI653" i="1"/>
  <c r="AH653" i="1"/>
  <c r="AH652" i="1" s="1"/>
  <c r="AH651" i="1" s="1"/>
  <c r="AG653" i="1"/>
  <c r="AG652" i="1" s="1"/>
  <c r="AG651" i="1" s="1"/>
  <c r="AJ652" i="1"/>
  <c r="AJ651" i="1" s="1"/>
  <c r="AI652" i="1"/>
  <c r="AI651" i="1" s="1"/>
  <c r="AI650" i="1" s="1"/>
  <c r="AJ644" i="1"/>
  <c r="AJ643" i="1" s="1"/>
  <c r="AJ642" i="1" s="1"/>
  <c r="AJ641" i="1" s="1"/>
  <c r="AJ640" i="1" s="1"/>
  <c r="AI644" i="1"/>
  <c r="AI643" i="1" s="1"/>
  <c r="AI642" i="1" s="1"/>
  <c r="AI641" i="1" s="1"/>
  <c r="AI640" i="1" s="1"/>
  <c r="AH644" i="1"/>
  <c r="AH643" i="1" s="1"/>
  <c r="AH642" i="1" s="1"/>
  <c r="AH641" i="1" s="1"/>
  <c r="AH640" i="1" s="1"/>
  <c r="AG644" i="1"/>
  <c r="AG643" i="1" s="1"/>
  <c r="AG642" i="1" s="1"/>
  <c r="AG641" i="1" s="1"/>
  <c r="AG640" i="1" s="1"/>
  <c r="AJ637" i="1"/>
  <c r="AJ636" i="1" s="1"/>
  <c r="AJ635" i="1" s="1"/>
  <c r="AJ634" i="1" s="1"/>
  <c r="AI637" i="1"/>
  <c r="AI636" i="1" s="1"/>
  <c r="AI635" i="1" s="1"/>
  <c r="AI634" i="1" s="1"/>
  <c r="AH637" i="1"/>
  <c r="AH636" i="1" s="1"/>
  <c r="AH635" i="1" s="1"/>
  <c r="AH634" i="1" s="1"/>
  <c r="AG637" i="1"/>
  <c r="AG636" i="1" s="1"/>
  <c r="AG635" i="1" s="1"/>
  <c r="AG634" i="1" s="1"/>
  <c r="AJ631" i="1"/>
  <c r="AJ630" i="1" s="1"/>
  <c r="AI631" i="1"/>
  <c r="AI630" i="1" s="1"/>
  <c r="AH631" i="1"/>
  <c r="AH630" i="1" s="1"/>
  <c r="AG631" i="1"/>
  <c r="AG630" i="1" s="1"/>
  <c r="AL628" i="1"/>
  <c r="AL627" i="1" s="1"/>
  <c r="AK628" i="1"/>
  <c r="AK627" i="1" s="1"/>
  <c r="AJ628" i="1"/>
  <c r="AJ627" i="1" s="1"/>
  <c r="AI628" i="1"/>
  <c r="AI627" i="1" s="1"/>
  <c r="AH628" i="1"/>
  <c r="AH627" i="1" s="1"/>
  <c r="AG628" i="1"/>
  <c r="AG627" i="1" s="1"/>
  <c r="AL625" i="1"/>
  <c r="AL624" i="1" s="1"/>
  <c r="AK625" i="1"/>
  <c r="AJ625" i="1"/>
  <c r="AJ624" i="1" s="1"/>
  <c r="AI625" i="1"/>
  <c r="AI624" i="1" s="1"/>
  <c r="AI623" i="1" s="1"/>
  <c r="AI622" i="1" s="1"/>
  <c r="AH625" i="1"/>
  <c r="AG625" i="1"/>
  <c r="AK624" i="1"/>
  <c r="AH624" i="1"/>
  <c r="AG624" i="1"/>
  <c r="AJ614" i="1"/>
  <c r="AI614" i="1"/>
  <c r="AH614" i="1"/>
  <c r="AH613" i="1" s="1"/>
  <c r="AG614" i="1"/>
  <c r="AG613" i="1" s="1"/>
  <c r="AJ613" i="1"/>
  <c r="AI613" i="1"/>
  <c r="AJ610" i="1"/>
  <c r="AI610" i="1"/>
  <c r="AH610" i="1"/>
  <c r="AH609" i="1" s="1"/>
  <c r="AG610" i="1"/>
  <c r="AG609" i="1" s="1"/>
  <c r="AJ609" i="1"/>
  <c r="AI609" i="1"/>
  <c r="AJ606" i="1"/>
  <c r="AJ605" i="1" s="1"/>
  <c r="AJ604" i="1" s="1"/>
  <c r="AI606" i="1"/>
  <c r="AH606" i="1"/>
  <c r="AH605" i="1" s="1"/>
  <c r="AH604" i="1" s="1"/>
  <c r="AG606" i="1"/>
  <c r="AG605" i="1" s="1"/>
  <c r="AG604" i="1" s="1"/>
  <c r="AI605" i="1"/>
  <c r="AI604" i="1" s="1"/>
  <c r="AJ598" i="1"/>
  <c r="AI598" i="1"/>
  <c r="AH598" i="1"/>
  <c r="AH597" i="1" s="1"/>
  <c r="AG598" i="1"/>
  <c r="AG597" i="1" s="1"/>
  <c r="AJ597" i="1"/>
  <c r="AI597" i="1"/>
  <c r="AJ590" i="1"/>
  <c r="AI590" i="1"/>
  <c r="AH590" i="1"/>
  <c r="AH589" i="1" s="1"/>
  <c r="AG590" i="1"/>
  <c r="AG589" i="1" s="1"/>
  <c r="AJ589" i="1"/>
  <c r="AI589" i="1"/>
  <c r="AJ586" i="1"/>
  <c r="AI586" i="1"/>
  <c r="AH586" i="1"/>
  <c r="AH585" i="1" s="1"/>
  <c r="AG586" i="1"/>
  <c r="AG585" i="1" s="1"/>
  <c r="AJ585" i="1"/>
  <c r="AI585" i="1"/>
  <c r="AJ583" i="1"/>
  <c r="AJ582" i="1" s="1"/>
  <c r="AI583" i="1"/>
  <c r="AI582" i="1" s="1"/>
  <c r="AH583" i="1"/>
  <c r="AH582" i="1" s="1"/>
  <c r="AG583" i="1"/>
  <c r="AG582" i="1" s="1"/>
  <c r="AJ579" i="1"/>
  <c r="AJ578" i="1" s="1"/>
  <c r="AI579" i="1"/>
  <c r="AI578" i="1" s="1"/>
  <c r="AH579" i="1"/>
  <c r="AG579" i="1"/>
  <c r="AG578" i="1" s="1"/>
  <c r="AH578" i="1"/>
  <c r="AJ576" i="1"/>
  <c r="AI576" i="1"/>
  <c r="AI575" i="1" s="1"/>
  <c r="AH576" i="1"/>
  <c r="AH575" i="1" s="1"/>
  <c r="AG576" i="1"/>
  <c r="AG575" i="1" s="1"/>
  <c r="AJ575" i="1"/>
  <c r="AJ571" i="1"/>
  <c r="AJ570" i="1" s="1"/>
  <c r="AI571" i="1"/>
  <c r="AI570" i="1" s="1"/>
  <c r="AH571" i="1"/>
  <c r="AG571" i="1"/>
  <c r="AG570" i="1" s="1"/>
  <c r="AH570" i="1"/>
  <c r="AJ567" i="1"/>
  <c r="AJ566" i="1" s="1"/>
  <c r="AI567" i="1"/>
  <c r="AI566" i="1" s="1"/>
  <c r="AH567" i="1"/>
  <c r="AH566" i="1" s="1"/>
  <c r="AG567" i="1"/>
  <c r="AG566" i="1" s="1"/>
  <c r="AJ564" i="1"/>
  <c r="AI564" i="1"/>
  <c r="AH564" i="1"/>
  <c r="AH563" i="1" s="1"/>
  <c r="AG564" i="1"/>
  <c r="AG563" i="1" s="1"/>
  <c r="AJ563" i="1"/>
  <c r="AI563" i="1"/>
  <c r="AJ560" i="1"/>
  <c r="AI560" i="1"/>
  <c r="AH560" i="1"/>
  <c r="AH559" i="1" s="1"/>
  <c r="AG560" i="1"/>
  <c r="AG559" i="1" s="1"/>
  <c r="AJ559" i="1"/>
  <c r="AI559" i="1"/>
  <c r="AJ557" i="1"/>
  <c r="AJ556" i="1" s="1"/>
  <c r="AI557" i="1"/>
  <c r="AI556" i="1" s="1"/>
  <c r="AH557" i="1"/>
  <c r="AH556" i="1" s="1"/>
  <c r="AG557" i="1"/>
  <c r="AG556" i="1"/>
  <c r="AJ550" i="1"/>
  <c r="AJ549" i="1" s="1"/>
  <c r="AI550" i="1"/>
  <c r="AI549" i="1" s="1"/>
  <c r="AH550" i="1"/>
  <c r="AG550" i="1"/>
  <c r="AH549" i="1"/>
  <c r="AG549" i="1"/>
  <c r="AJ547" i="1"/>
  <c r="AI547" i="1"/>
  <c r="AH547" i="1"/>
  <c r="AH546" i="1" s="1"/>
  <c r="AH545" i="1" s="1"/>
  <c r="AG547" i="1"/>
  <c r="AG546" i="1" s="1"/>
  <c r="AG545" i="1" s="1"/>
  <c r="AJ546" i="1"/>
  <c r="AJ545" i="1" s="1"/>
  <c r="AI546" i="1"/>
  <c r="AI545" i="1" s="1"/>
  <c r="AL543" i="1"/>
  <c r="AL542" i="1" s="1"/>
  <c r="AL541" i="1" s="1"/>
  <c r="AK543" i="1"/>
  <c r="AJ543" i="1"/>
  <c r="AJ542" i="1" s="1"/>
  <c r="AJ541" i="1" s="1"/>
  <c r="AI543" i="1"/>
  <c r="AI542" i="1" s="1"/>
  <c r="AI541" i="1" s="1"/>
  <c r="AH543" i="1"/>
  <c r="AH542" i="1" s="1"/>
  <c r="AH541" i="1" s="1"/>
  <c r="AH540" i="1" s="1"/>
  <c r="AH539" i="1" s="1"/>
  <c r="AG543" i="1"/>
  <c r="AK542" i="1"/>
  <c r="AK541" i="1" s="1"/>
  <c r="AG542" i="1"/>
  <c r="AG541" i="1" s="1"/>
  <c r="AG540" i="1" s="1"/>
  <c r="AG539" i="1" s="1"/>
  <c r="AJ536" i="1"/>
  <c r="AJ535" i="1" s="1"/>
  <c r="AJ534" i="1" s="1"/>
  <c r="AJ533" i="1" s="1"/>
  <c r="AI536" i="1"/>
  <c r="AI535" i="1" s="1"/>
  <c r="AI534" i="1" s="1"/>
  <c r="AI533" i="1" s="1"/>
  <c r="AH536" i="1"/>
  <c r="AH535" i="1" s="1"/>
  <c r="AH534" i="1" s="1"/>
  <c r="AH533" i="1" s="1"/>
  <c r="AG536" i="1"/>
  <c r="AG535" i="1" s="1"/>
  <c r="AG534" i="1" s="1"/>
  <c r="AG533" i="1" s="1"/>
  <c r="AJ526" i="1"/>
  <c r="AI526" i="1"/>
  <c r="AH526" i="1"/>
  <c r="AH525" i="1" s="1"/>
  <c r="AG526" i="1"/>
  <c r="AG525" i="1" s="1"/>
  <c r="AJ525" i="1"/>
  <c r="AI525" i="1"/>
  <c r="AJ523" i="1"/>
  <c r="AJ522" i="1" s="1"/>
  <c r="AJ521" i="1" s="1"/>
  <c r="AI523" i="1"/>
  <c r="AI522" i="1" s="1"/>
  <c r="AI521" i="1" s="1"/>
  <c r="AH523" i="1"/>
  <c r="AG523" i="1"/>
  <c r="AG522" i="1" s="1"/>
  <c r="AG521" i="1" s="1"/>
  <c r="AH522" i="1"/>
  <c r="AH521" i="1" s="1"/>
  <c r="AJ519" i="1"/>
  <c r="AJ518" i="1" s="1"/>
  <c r="AJ517" i="1" s="1"/>
  <c r="AI519" i="1"/>
  <c r="AI518" i="1" s="1"/>
  <c r="AI517" i="1" s="1"/>
  <c r="AH519" i="1"/>
  <c r="AH518" i="1" s="1"/>
  <c r="AH517" i="1" s="1"/>
  <c r="AG519" i="1"/>
  <c r="AG518" i="1"/>
  <c r="AG517" i="1" s="1"/>
  <c r="AJ515" i="1"/>
  <c r="AJ514" i="1" s="1"/>
  <c r="AJ513" i="1" s="1"/>
  <c r="AI515" i="1"/>
  <c r="AI514" i="1" s="1"/>
  <c r="AI513" i="1" s="1"/>
  <c r="AH515" i="1"/>
  <c r="AG515" i="1"/>
  <c r="AG514" i="1" s="1"/>
  <c r="AG513" i="1" s="1"/>
  <c r="AH514" i="1"/>
  <c r="AH513" i="1" s="1"/>
  <c r="AJ494" i="1"/>
  <c r="AI494" i="1"/>
  <c r="AH494" i="1"/>
  <c r="AH493" i="1" s="1"/>
  <c r="AG494" i="1"/>
  <c r="AG493" i="1" s="1"/>
  <c r="AJ493" i="1"/>
  <c r="AI493" i="1"/>
  <c r="AJ488" i="1"/>
  <c r="AI488" i="1"/>
  <c r="AH488" i="1"/>
  <c r="AG488" i="1"/>
  <c r="AJ486" i="1"/>
  <c r="AI486" i="1"/>
  <c r="AI485" i="1" s="1"/>
  <c r="AI484" i="1" s="1"/>
  <c r="AH486" i="1"/>
  <c r="AH485" i="1" s="1"/>
  <c r="AH484" i="1" s="1"/>
  <c r="AG486" i="1"/>
  <c r="AG485" i="1" s="1"/>
  <c r="AG484" i="1" s="1"/>
  <c r="AJ482" i="1"/>
  <c r="AJ481" i="1" s="1"/>
  <c r="AJ480" i="1" s="1"/>
  <c r="AI482" i="1"/>
  <c r="AI481" i="1" s="1"/>
  <c r="AI480" i="1" s="1"/>
  <c r="AH482" i="1"/>
  <c r="AH481" i="1" s="1"/>
  <c r="AH480" i="1" s="1"/>
  <c r="AG482" i="1"/>
  <c r="AG481" i="1" s="1"/>
  <c r="AG480" i="1" s="1"/>
  <c r="AJ475" i="1"/>
  <c r="AI475" i="1"/>
  <c r="AH475" i="1"/>
  <c r="AG475" i="1"/>
  <c r="AJ473" i="1"/>
  <c r="AJ472" i="1" s="1"/>
  <c r="AJ471" i="1" s="1"/>
  <c r="AJ470" i="1" s="1"/>
  <c r="AI473" i="1"/>
  <c r="AH473" i="1"/>
  <c r="AH472" i="1" s="1"/>
  <c r="AH471" i="1" s="1"/>
  <c r="AH470" i="1" s="1"/>
  <c r="AG473" i="1"/>
  <c r="AG472" i="1" s="1"/>
  <c r="AG471" i="1" s="1"/>
  <c r="AG470" i="1" s="1"/>
  <c r="AJ468" i="1"/>
  <c r="AI468" i="1"/>
  <c r="AI467" i="1" s="1"/>
  <c r="AI466" i="1" s="1"/>
  <c r="AI465" i="1" s="1"/>
  <c r="AH468" i="1"/>
  <c r="AH467" i="1" s="1"/>
  <c r="AH466" i="1" s="1"/>
  <c r="AH465" i="1" s="1"/>
  <c r="AG468" i="1"/>
  <c r="AG467" i="1" s="1"/>
  <c r="AG466" i="1" s="1"/>
  <c r="AG465" i="1" s="1"/>
  <c r="AJ467" i="1"/>
  <c r="AJ466" i="1" s="1"/>
  <c r="AJ465" i="1" s="1"/>
  <c r="AJ463" i="1"/>
  <c r="AJ462" i="1" s="1"/>
  <c r="AJ461" i="1" s="1"/>
  <c r="AJ460" i="1" s="1"/>
  <c r="AJ459" i="1" s="1"/>
  <c r="AI463" i="1"/>
  <c r="AI462" i="1" s="1"/>
  <c r="AI461" i="1" s="1"/>
  <c r="AI460" i="1" s="1"/>
  <c r="AH463" i="1"/>
  <c r="AG463" i="1"/>
  <c r="AG462" i="1" s="1"/>
  <c r="AG461" i="1" s="1"/>
  <c r="AG460" i="1" s="1"/>
  <c r="AH462" i="1"/>
  <c r="AH461" i="1" s="1"/>
  <c r="AH460" i="1" s="1"/>
  <c r="AJ450" i="1"/>
  <c r="AI450" i="1"/>
  <c r="AH450" i="1"/>
  <c r="AH449" i="1" s="1"/>
  <c r="AH448" i="1" s="1"/>
  <c r="AH447" i="1" s="1"/>
  <c r="AG450" i="1"/>
  <c r="AG449" i="1" s="1"/>
  <c r="AG448" i="1" s="1"/>
  <c r="AG447" i="1" s="1"/>
  <c r="AJ449" i="1"/>
  <c r="AJ448" i="1" s="1"/>
  <c r="AJ447" i="1" s="1"/>
  <c r="AI449" i="1"/>
  <c r="AI448" i="1" s="1"/>
  <c r="AI447" i="1" s="1"/>
  <c r="AJ442" i="1"/>
  <c r="AJ441" i="1" s="1"/>
  <c r="AJ440" i="1" s="1"/>
  <c r="AJ439" i="1" s="1"/>
  <c r="AJ438" i="1" s="1"/>
  <c r="AJ437" i="1" s="1"/>
  <c r="AI442" i="1"/>
  <c r="AI441" i="1" s="1"/>
  <c r="AI440" i="1" s="1"/>
  <c r="AI439" i="1" s="1"/>
  <c r="AI438" i="1" s="1"/>
  <c r="AI437" i="1" s="1"/>
  <c r="AH442" i="1"/>
  <c r="AG442" i="1"/>
  <c r="AG441" i="1" s="1"/>
  <c r="AG440" i="1" s="1"/>
  <c r="AG439" i="1" s="1"/>
  <c r="AG438" i="1" s="1"/>
  <c r="AG437" i="1" s="1"/>
  <c r="AH441" i="1"/>
  <c r="AH440" i="1" s="1"/>
  <c r="AH439" i="1" s="1"/>
  <c r="AH438" i="1" s="1"/>
  <c r="AH437" i="1" s="1"/>
  <c r="AJ433" i="1"/>
  <c r="AI433" i="1"/>
  <c r="AH433" i="1"/>
  <c r="AG433" i="1"/>
  <c r="AJ431" i="1"/>
  <c r="AI431" i="1"/>
  <c r="AH431" i="1"/>
  <c r="AG431" i="1"/>
  <c r="AJ429" i="1"/>
  <c r="AJ428" i="1" s="1"/>
  <c r="AJ427" i="1" s="1"/>
  <c r="AI429" i="1"/>
  <c r="AI428" i="1" s="1"/>
  <c r="AI427" i="1" s="1"/>
  <c r="AH429" i="1"/>
  <c r="AH428" i="1" s="1"/>
  <c r="AH427" i="1" s="1"/>
  <c r="AG429" i="1"/>
  <c r="AJ425" i="1"/>
  <c r="AJ424" i="1" s="1"/>
  <c r="AJ423" i="1" s="1"/>
  <c r="AJ422" i="1" s="1"/>
  <c r="AI425" i="1"/>
  <c r="AI424" i="1" s="1"/>
  <c r="AI423" i="1" s="1"/>
  <c r="AI422" i="1" s="1"/>
  <c r="AH425" i="1"/>
  <c r="AG425" i="1"/>
  <c r="AG424" i="1" s="1"/>
  <c r="AG423" i="1" s="1"/>
  <c r="AH424" i="1"/>
  <c r="AH423" i="1" s="1"/>
  <c r="AJ415" i="1"/>
  <c r="AI415" i="1"/>
  <c r="AH415" i="1"/>
  <c r="AG415" i="1"/>
  <c r="AJ413" i="1"/>
  <c r="AI413" i="1"/>
  <c r="AI412" i="1" s="1"/>
  <c r="AH413" i="1"/>
  <c r="AH412" i="1" s="1"/>
  <c r="AG413" i="1"/>
  <c r="AG412" i="1" s="1"/>
  <c r="AJ412" i="1"/>
  <c r="AJ410" i="1"/>
  <c r="AI410" i="1"/>
  <c r="AH410" i="1"/>
  <c r="AG410" i="1"/>
  <c r="AJ408" i="1"/>
  <c r="AJ407" i="1" s="1"/>
  <c r="AI408" i="1"/>
  <c r="AI407" i="1" s="1"/>
  <c r="AH408" i="1"/>
  <c r="AG408" i="1"/>
  <c r="AG407" i="1" s="1"/>
  <c r="AH407" i="1"/>
  <c r="AJ405" i="1"/>
  <c r="AI405" i="1"/>
  <c r="AH405" i="1"/>
  <c r="AH404" i="1" s="1"/>
  <c r="AG405" i="1"/>
  <c r="AG404" i="1" s="1"/>
  <c r="AJ404" i="1"/>
  <c r="AI404" i="1"/>
  <c r="AJ402" i="1"/>
  <c r="AJ401" i="1" s="1"/>
  <c r="AJ400" i="1" s="1"/>
  <c r="AI402" i="1"/>
  <c r="AI401" i="1" s="1"/>
  <c r="AH402" i="1"/>
  <c r="AH401" i="1" s="1"/>
  <c r="AG402" i="1"/>
  <c r="AG401" i="1" s="1"/>
  <c r="AJ397" i="1"/>
  <c r="AI397" i="1"/>
  <c r="AH397" i="1"/>
  <c r="AH396" i="1" s="1"/>
  <c r="AH395" i="1" s="1"/>
  <c r="AH394" i="1" s="1"/>
  <c r="AG397" i="1"/>
  <c r="AG396" i="1" s="1"/>
  <c r="AG395" i="1" s="1"/>
  <c r="AG394" i="1" s="1"/>
  <c r="AJ396" i="1"/>
  <c r="AJ395" i="1" s="1"/>
  <c r="AJ394" i="1" s="1"/>
  <c r="AI396" i="1"/>
  <c r="AI395" i="1" s="1"/>
  <c r="AI394" i="1" s="1"/>
  <c r="AJ391" i="1"/>
  <c r="AI391" i="1"/>
  <c r="AH391" i="1"/>
  <c r="AH390" i="1" s="1"/>
  <c r="AH389" i="1" s="1"/>
  <c r="AH388" i="1" s="1"/>
  <c r="AG391" i="1"/>
  <c r="AG390" i="1" s="1"/>
  <c r="AG389" i="1" s="1"/>
  <c r="AG388" i="1" s="1"/>
  <c r="AJ390" i="1"/>
  <c r="AJ389" i="1" s="1"/>
  <c r="AJ388" i="1" s="1"/>
  <c r="AI390" i="1"/>
  <c r="AI389" i="1" s="1"/>
  <c r="AI388" i="1" s="1"/>
  <c r="AJ384" i="1"/>
  <c r="AI384" i="1"/>
  <c r="AH384" i="1"/>
  <c r="AH383" i="1" s="1"/>
  <c r="AH382" i="1" s="1"/>
  <c r="AG384" i="1"/>
  <c r="AG383" i="1" s="1"/>
  <c r="AG382" i="1" s="1"/>
  <c r="AJ383" i="1"/>
  <c r="AJ382" i="1" s="1"/>
  <c r="AI383" i="1"/>
  <c r="AI382" i="1" s="1"/>
  <c r="AJ377" i="1"/>
  <c r="AI377" i="1"/>
  <c r="AH377" i="1"/>
  <c r="AH376" i="1" s="1"/>
  <c r="AG377" i="1"/>
  <c r="AG376" i="1" s="1"/>
  <c r="AJ376" i="1"/>
  <c r="AI376" i="1"/>
  <c r="AJ374" i="1"/>
  <c r="AJ373" i="1" s="1"/>
  <c r="AI374" i="1"/>
  <c r="AI373" i="1" s="1"/>
  <c r="AH374" i="1"/>
  <c r="AH373" i="1" s="1"/>
  <c r="AG374" i="1"/>
  <c r="AG373" i="1" s="1"/>
  <c r="AJ371" i="1"/>
  <c r="AI371" i="1"/>
  <c r="AH371" i="1"/>
  <c r="AH370" i="1" s="1"/>
  <c r="AG371" i="1"/>
  <c r="AG370" i="1" s="1"/>
  <c r="AJ370" i="1"/>
  <c r="AI370" i="1"/>
  <c r="AJ368" i="1"/>
  <c r="AJ367" i="1" s="1"/>
  <c r="AI368" i="1"/>
  <c r="AI367" i="1" s="1"/>
  <c r="AH368" i="1"/>
  <c r="AH367" i="1" s="1"/>
  <c r="AG368" i="1"/>
  <c r="AG367" i="1" s="1"/>
  <c r="AJ364" i="1"/>
  <c r="AJ363" i="1" s="1"/>
  <c r="AJ362" i="1" s="1"/>
  <c r="AI364" i="1"/>
  <c r="AI363" i="1" s="1"/>
  <c r="AI362" i="1" s="1"/>
  <c r="AH364" i="1"/>
  <c r="AH363" i="1" s="1"/>
  <c r="AH362" i="1" s="1"/>
  <c r="AG364" i="1"/>
  <c r="AG363" i="1" s="1"/>
  <c r="AG362" i="1" s="1"/>
  <c r="AJ355" i="1"/>
  <c r="AJ354" i="1" s="1"/>
  <c r="AJ353" i="1" s="1"/>
  <c r="AJ352" i="1" s="1"/>
  <c r="AJ351" i="1" s="1"/>
  <c r="AI355" i="1"/>
  <c r="AI354" i="1" s="1"/>
  <c r="AI353" i="1" s="1"/>
  <c r="AI352" i="1" s="1"/>
  <c r="AI351" i="1" s="1"/>
  <c r="AH355" i="1"/>
  <c r="AH354" i="1" s="1"/>
  <c r="AH353" i="1" s="1"/>
  <c r="AH352" i="1" s="1"/>
  <c r="AH351" i="1" s="1"/>
  <c r="AG355" i="1"/>
  <c r="AG354" i="1" s="1"/>
  <c r="AG353" i="1" s="1"/>
  <c r="AG352" i="1" s="1"/>
  <c r="AG351" i="1" s="1"/>
  <c r="AJ346" i="1"/>
  <c r="AI346" i="1"/>
  <c r="AH346" i="1"/>
  <c r="AH345" i="1" s="1"/>
  <c r="AH344" i="1" s="1"/>
  <c r="AH343" i="1" s="1"/>
  <c r="AH342" i="1" s="1"/>
  <c r="AG346" i="1"/>
  <c r="AG345" i="1" s="1"/>
  <c r="AG344" i="1" s="1"/>
  <c r="AG343" i="1" s="1"/>
  <c r="AG342" i="1" s="1"/>
  <c r="AJ345" i="1"/>
  <c r="AJ344" i="1" s="1"/>
  <c r="AJ343" i="1" s="1"/>
  <c r="AJ342" i="1" s="1"/>
  <c r="AI345" i="1"/>
  <c r="AI344" i="1" s="1"/>
  <c r="AI343" i="1" s="1"/>
  <c r="AI342" i="1" s="1"/>
  <c r="AJ339" i="1"/>
  <c r="AI339" i="1"/>
  <c r="AH339" i="1"/>
  <c r="AH338" i="1" s="1"/>
  <c r="AH337" i="1" s="1"/>
  <c r="AH336" i="1" s="1"/>
  <c r="AG339" i="1"/>
  <c r="AG338" i="1" s="1"/>
  <c r="AG337" i="1" s="1"/>
  <c r="AG336" i="1" s="1"/>
  <c r="AJ338" i="1"/>
  <c r="AJ337" i="1" s="1"/>
  <c r="AJ336" i="1" s="1"/>
  <c r="AI338" i="1"/>
  <c r="AI337" i="1" s="1"/>
  <c r="AI336" i="1" s="1"/>
  <c r="AJ334" i="1"/>
  <c r="AJ333" i="1" s="1"/>
  <c r="AI334" i="1"/>
  <c r="AI333" i="1" s="1"/>
  <c r="AH334" i="1"/>
  <c r="AH333" i="1" s="1"/>
  <c r="AG334" i="1"/>
  <c r="AG333" i="1"/>
  <c r="AJ330" i="1"/>
  <c r="AI330" i="1"/>
  <c r="AH330" i="1"/>
  <c r="AG330" i="1"/>
  <c r="AJ328" i="1"/>
  <c r="AI328" i="1"/>
  <c r="AH328" i="1"/>
  <c r="AG328" i="1"/>
  <c r="AJ326" i="1"/>
  <c r="AJ325" i="1" s="1"/>
  <c r="AJ324" i="1" s="1"/>
  <c r="AI326" i="1"/>
  <c r="AI325" i="1" s="1"/>
  <c r="AI324" i="1" s="1"/>
  <c r="AH326" i="1"/>
  <c r="AG326" i="1"/>
  <c r="AG325" i="1" s="1"/>
  <c r="AG324" i="1" s="1"/>
  <c r="AH325" i="1"/>
  <c r="AH324" i="1" s="1"/>
  <c r="AJ322" i="1"/>
  <c r="AJ321" i="1" s="1"/>
  <c r="AJ320" i="1" s="1"/>
  <c r="AI322" i="1"/>
  <c r="AI321" i="1" s="1"/>
  <c r="AI320" i="1" s="1"/>
  <c r="AH322" i="1"/>
  <c r="AH321" i="1" s="1"/>
  <c r="AH320" i="1" s="1"/>
  <c r="AG322" i="1"/>
  <c r="AG321" i="1" s="1"/>
  <c r="AG320" i="1" s="1"/>
  <c r="AL318" i="1"/>
  <c r="AL317" i="1" s="1"/>
  <c r="AK318" i="1"/>
  <c r="AK317" i="1" s="1"/>
  <c r="AJ318" i="1"/>
  <c r="AI318" i="1"/>
  <c r="AH318" i="1"/>
  <c r="AH317" i="1" s="1"/>
  <c r="AG318" i="1"/>
  <c r="AG317" i="1" s="1"/>
  <c r="AJ317" i="1"/>
  <c r="AJ316" i="1" s="1"/>
  <c r="AI317" i="1"/>
  <c r="AI316" i="1" s="1"/>
  <c r="AJ313" i="1"/>
  <c r="AJ312" i="1" s="1"/>
  <c r="AJ311" i="1" s="1"/>
  <c r="AJ310" i="1" s="1"/>
  <c r="AI313" i="1"/>
  <c r="AI312" i="1" s="1"/>
  <c r="AI311" i="1" s="1"/>
  <c r="AI310" i="1" s="1"/>
  <c r="AH313" i="1"/>
  <c r="AH312" i="1" s="1"/>
  <c r="AH311" i="1" s="1"/>
  <c r="AH310" i="1" s="1"/>
  <c r="AG313" i="1"/>
  <c r="AG312" i="1" s="1"/>
  <c r="AG311" i="1" s="1"/>
  <c r="AG310" i="1" s="1"/>
  <c r="AJ308" i="1"/>
  <c r="AI308" i="1"/>
  <c r="AH308" i="1"/>
  <c r="AG308" i="1"/>
  <c r="AG307" i="1" s="1"/>
  <c r="AG306" i="1" s="1"/>
  <c r="AG305" i="1" s="1"/>
  <c r="AJ307" i="1"/>
  <c r="AJ306" i="1" s="1"/>
  <c r="AJ305" i="1" s="1"/>
  <c r="AI307" i="1"/>
  <c r="AI306" i="1" s="1"/>
  <c r="AI305" i="1" s="1"/>
  <c r="AH307" i="1"/>
  <c r="AH306" i="1" s="1"/>
  <c r="AH305" i="1" s="1"/>
  <c r="AJ301" i="1"/>
  <c r="AI301" i="1"/>
  <c r="AH301" i="1"/>
  <c r="AG301" i="1"/>
  <c r="AG300" i="1" s="1"/>
  <c r="AG299" i="1" s="1"/>
  <c r="AG298" i="1" s="1"/>
  <c r="AG297" i="1" s="1"/>
  <c r="AJ300" i="1"/>
  <c r="AJ299" i="1" s="1"/>
  <c r="AJ298" i="1" s="1"/>
  <c r="AJ297" i="1" s="1"/>
  <c r="AI300" i="1"/>
  <c r="AI299" i="1" s="1"/>
  <c r="AI298" i="1" s="1"/>
  <c r="AI297" i="1" s="1"/>
  <c r="AH300" i="1"/>
  <c r="AH299" i="1" s="1"/>
  <c r="AH298" i="1" s="1"/>
  <c r="AH297" i="1" s="1"/>
  <c r="AJ293" i="1"/>
  <c r="AI293" i="1"/>
  <c r="AH293" i="1"/>
  <c r="AG293" i="1"/>
  <c r="AJ291" i="1"/>
  <c r="AI291" i="1"/>
  <c r="AH291" i="1"/>
  <c r="AG291" i="1"/>
  <c r="AJ289" i="1"/>
  <c r="AI289" i="1"/>
  <c r="AH289" i="1"/>
  <c r="AG289" i="1"/>
  <c r="AG288" i="1" s="1"/>
  <c r="AG287" i="1" s="1"/>
  <c r="AG286" i="1" s="1"/>
  <c r="AG285" i="1" s="1"/>
  <c r="AJ288" i="1"/>
  <c r="AJ287" i="1" s="1"/>
  <c r="AJ286" i="1" s="1"/>
  <c r="AJ285" i="1" s="1"/>
  <c r="AJ280" i="1"/>
  <c r="AI280" i="1"/>
  <c r="AI279" i="1" s="1"/>
  <c r="AH280" i="1"/>
  <c r="AH279" i="1" s="1"/>
  <c r="AG280" i="1"/>
  <c r="AG279" i="1" s="1"/>
  <c r="AJ279" i="1"/>
  <c r="AJ277" i="1"/>
  <c r="AI277" i="1"/>
  <c r="AH277" i="1"/>
  <c r="AG277" i="1"/>
  <c r="AJ276" i="1"/>
  <c r="AI276" i="1"/>
  <c r="AH276" i="1"/>
  <c r="AG276" i="1"/>
  <c r="AJ274" i="1"/>
  <c r="AI274" i="1"/>
  <c r="AI273" i="1" s="1"/>
  <c r="AH274" i="1"/>
  <c r="AG274" i="1"/>
  <c r="AG273" i="1" s="1"/>
  <c r="AJ273" i="1"/>
  <c r="AH273" i="1"/>
  <c r="AJ270" i="1"/>
  <c r="AI270" i="1"/>
  <c r="AH270" i="1"/>
  <c r="AH269" i="1" s="1"/>
  <c r="AG270" i="1"/>
  <c r="AG269" i="1" s="1"/>
  <c r="AJ269" i="1"/>
  <c r="AI269" i="1"/>
  <c r="AJ267" i="1"/>
  <c r="AJ266" i="1" s="1"/>
  <c r="AJ265" i="1" s="1"/>
  <c r="AI267" i="1"/>
  <c r="AI266" i="1" s="1"/>
  <c r="AI265" i="1" s="1"/>
  <c r="AH267" i="1"/>
  <c r="AH266" i="1" s="1"/>
  <c r="AG267" i="1"/>
  <c r="AG266" i="1" s="1"/>
  <c r="AJ261" i="1"/>
  <c r="AJ260" i="1" s="1"/>
  <c r="AI261" i="1"/>
  <c r="AH261" i="1"/>
  <c r="AH260" i="1" s="1"/>
  <c r="AG261" i="1"/>
  <c r="AG260" i="1" s="1"/>
  <c r="AI260" i="1"/>
  <c r="AJ258" i="1"/>
  <c r="AI258" i="1"/>
  <c r="AI257" i="1" s="1"/>
  <c r="AH258" i="1"/>
  <c r="AH257" i="1" s="1"/>
  <c r="AG258" i="1"/>
  <c r="AG257" i="1" s="1"/>
  <c r="AJ257" i="1"/>
  <c r="AJ255" i="1"/>
  <c r="AJ254" i="1" s="1"/>
  <c r="AJ253" i="1" s="1"/>
  <c r="AI255" i="1"/>
  <c r="AI254" i="1" s="1"/>
  <c r="AI253" i="1" s="1"/>
  <c r="AH255" i="1"/>
  <c r="AG255" i="1"/>
  <c r="AG254" i="1" s="1"/>
  <c r="AG253" i="1" s="1"/>
  <c r="AH254" i="1"/>
  <c r="AH253" i="1" s="1"/>
  <c r="AJ251" i="1"/>
  <c r="AJ250" i="1" s="1"/>
  <c r="AI251" i="1"/>
  <c r="AI250" i="1" s="1"/>
  <c r="AH251" i="1"/>
  <c r="AH250" i="1" s="1"/>
  <c r="AG251" i="1"/>
  <c r="AG250" i="1" s="1"/>
  <c r="AJ248" i="1"/>
  <c r="AI248" i="1"/>
  <c r="AI247" i="1" s="1"/>
  <c r="AH248" i="1"/>
  <c r="AH247" i="1" s="1"/>
  <c r="AG248" i="1"/>
  <c r="AG247" i="1" s="1"/>
  <c r="AJ247" i="1"/>
  <c r="AJ245" i="1"/>
  <c r="AJ244" i="1" s="1"/>
  <c r="AI245" i="1"/>
  <c r="AI244" i="1" s="1"/>
  <c r="AH245" i="1"/>
  <c r="AH244" i="1" s="1"/>
  <c r="AG245" i="1"/>
  <c r="AG244" i="1" s="1"/>
  <c r="AJ241" i="1"/>
  <c r="AJ240" i="1" s="1"/>
  <c r="AI241" i="1"/>
  <c r="AI240" i="1" s="1"/>
  <c r="AH241" i="1"/>
  <c r="AH240" i="1" s="1"/>
  <c r="AG241" i="1"/>
  <c r="AG240" i="1" s="1"/>
  <c r="AJ238" i="1"/>
  <c r="AI238" i="1"/>
  <c r="AI237" i="1" s="1"/>
  <c r="AI236" i="1" s="1"/>
  <c r="AH238" i="1"/>
  <c r="AH237" i="1" s="1"/>
  <c r="AH236" i="1" s="1"/>
  <c r="AG238" i="1"/>
  <c r="AG237" i="1" s="1"/>
  <c r="AG236" i="1" s="1"/>
  <c r="AJ237" i="1"/>
  <c r="AJ236" i="1" s="1"/>
  <c r="AJ224" i="1"/>
  <c r="AI224" i="1"/>
  <c r="AI223" i="1" s="1"/>
  <c r="AI222" i="1" s="1"/>
  <c r="AI221" i="1" s="1"/>
  <c r="AI220" i="1" s="1"/>
  <c r="AH224" i="1"/>
  <c r="AH223" i="1" s="1"/>
  <c r="AH222" i="1" s="1"/>
  <c r="AH221" i="1" s="1"/>
  <c r="AH220" i="1" s="1"/>
  <c r="AG224" i="1"/>
  <c r="AJ223" i="1"/>
  <c r="AJ222" i="1" s="1"/>
  <c r="AJ221" i="1" s="1"/>
  <c r="AJ220" i="1" s="1"/>
  <c r="AG223" i="1"/>
  <c r="AG222" i="1" s="1"/>
  <c r="AG221" i="1" s="1"/>
  <c r="AG220" i="1" s="1"/>
  <c r="AJ217" i="1"/>
  <c r="AI217" i="1"/>
  <c r="AI216" i="1" s="1"/>
  <c r="AI215" i="1" s="1"/>
  <c r="AI214" i="1" s="1"/>
  <c r="AI213" i="1" s="1"/>
  <c r="AH217" i="1"/>
  <c r="AH216" i="1" s="1"/>
  <c r="AH215" i="1" s="1"/>
  <c r="AH214" i="1" s="1"/>
  <c r="AH213" i="1" s="1"/>
  <c r="AG217" i="1"/>
  <c r="AG216" i="1" s="1"/>
  <c r="AG215" i="1" s="1"/>
  <c r="AG214" i="1" s="1"/>
  <c r="AG213" i="1" s="1"/>
  <c r="AJ216" i="1"/>
  <c r="AJ215" i="1" s="1"/>
  <c r="AJ214" i="1" s="1"/>
  <c r="AJ213" i="1" s="1"/>
  <c r="AJ210" i="1"/>
  <c r="AI210" i="1"/>
  <c r="AI209" i="1" s="1"/>
  <c r="AI208" i="1" s="1"/>
  <c r="AI207" i="1" s="1"/>
  <c r="AI206" i="1" s="1"/>
  <c r="AH210" i="1"/>
  <c r="AH209" i="1" s="1"/>
  <c r="AH208" i="1" s="1"/>
  <c r="AH207" i="1" s="1"/>
  <c r="AH206" i="1" s="1"/>
  <c r="AG210" i="1"/>
  <c r="AG209" i="1" s="1"/>
  <c r="AG208" i="1" s="1"/>
  <c r="AG207" i="1" s="1"/>
  <c r="AG206" i="1" s="1"/>
  <c r="AJ209" i="1"/>
  <c r="AJ208" i="1" s="1"/>
  <c r="AJ207" i="1" s="1"/>
  <c r="AJ206" i="1" s="1"/>
  <c r="AJ203" i="1"/>
  <c r="AI203" i="1"/>
  <c r="AI202" i="1" s="1"/>
  <c r="AI201" i="1" s="1"/>
  <c r="AI200" i="1" s="1"/>
  <c r="AI199" i="1" s="1"/>
  <c r="AH203" i="1"/>
  <c r="AH202" i="1" s="1"/>
  <c r="AH201" i="1" s="1"/>
  <c r="AH200" i="1" s="1"/>
  <c r="AH199" i="1" s="1"/>
  <c r="AG203" i="1"/>
  <c r="AJ202" i="1"/>
  <c r="AJ201" i="1" s="1"/>
  <c r="AJ200" i="1" s="1"/>
  <c r="AJ199" i="1" s="1"/>
  <c r="AG202" i="1"/>
  <c r="AG201" i="1" s="1"/>
  <c r="AG200" i="1" s="1"/>
  <c r="AG199" i="1" s="1"/>
  <c r="AJ195" i="1"/>
  <c r="AJ194" i="1" s="1"/>
  <c r="AJ193" i="1" s="1"/>
  <c r="AJ192" i="1" s="1"/>
  <c r="AI195" i="1"/>
  <c r="AI194" i="1" s="1"/>
  <c r="AI193" i="1" s="1"/>
  <c r="AI192" i="1" s="1"/>
  <c r="AH195" i="1"/>
  <c r="AH194" i="1" s="1"/>
  <c r="AH193" i="1" s="1"/>
  <c r="AH192" i="1" s="1"/>
  <c r="AG195" i="1"/>
  <c r="AG194" i="1" s="1"/>
  <c r="AG193" i="1" s="1"/>
  <c r="AG192" i="1" s="1"/>
  <c r="AJ190" i="1"/>
  <c r="AI190" i="1"/>
  <c r="AH190" i="1"/>
  <c r="AH189" i="1" s="1"/>
  <c r="AG190" i="1"/>
  <c r="AG189" i="1" s="1"/>
  <c r="AJ189" i="1"/>
  <c r="AI189" i="1"/>
  <c r="AJ187" i="1"/>
  <c r="AI187" i="1"/>
  <c r="AH187" i="1"/>
  <c r="AG187" i="1"/>
  <c r="AJ185" i="1"/>
  <c r="AI185" i="1"/>
  <c r="AI184" i="1" s="1"/>
  <c r="AI183" i="1" s="1"/>
  <c r="AI182" i="1" s="1"/>
  <c r="AI181" i="1" s="1"/>
  <c r="AH185" i="1"/>
  <c r="AG185" i="1"/>
  <c r="AH184" i="1"/>
  <c r="AH183" i="1" s="1"/>
  <c r="AH182" i="1" s="1"/>
  <c r="AG184" i="1"/>
  <c r="AG183" i="1" s="1"/>
  <c r="AG182" i="1" s="1"/>
  <c r="AJ176" i="1"/>
  <c r="AI176" i="1"/>
  <c r="AH176" i="1"/>
  <c r="AH175" i="1" s="1"/>
  <c r="AH174" i="1" s="1"/>
  <c r="AG176" i="1"/>
  <c r="AG175" i="1" s="1"/>
  <c r="AG174" i="1" s="1"/>
  <c r="AJ175" i="1"/>
  <c r="AJ174" i="1" s="1"/>
  <c r="AI175" i="1"/>
  <c r="AI174" i="1" s="1"/>
  <c r="AJ172" i="1"/>
  <c r="AI172" i="1"/>
  <c r="AH172" i="1"/>
  <c r="AG172" i="1"/>
  <c r="AJ171" i="1"/>
  <c r="AJ170" i="1" s="1"/>
  <c r="AJ169" i="1" s="1"/>
  <c r="AI171" i="1"/>
  <c r="AI170" i="1" s="1"/>
  <c r="AI169" i="1" s="1"/>
  <c r="AH171" i="1"/>
  <c r="AG171" i="1"/>
  <c r="AJ161" i="1"/>
  <c r="AI161" i="1"/>
  <c r="AH161" i="1"/>
  <c r="AG161" i="1"/>
  <c r="AJ159" i="1"/>
  <c r="AJ158" i="1" s="1"/>
  <c r="AJ157" i="1" s="1"/>
  <c r="AJ156" i="1" s="1"/>
  <c r="AJ155" i="1" s="1"/>
  <c r="AI159" i="1"/>
  <c r="AH159" i="1"/>
  <c r="AG159" i="1"/>
  <c r="AI158" i="1"/>
  <c r="AI157" i="1" s="1"/>
  <c r="AI156" i="1" s="1"/>
  <c r="AI155" i="1" s="1"/>
  <c r="AJ152" i="1"/>
  <c r="AI152" i="1"/>
  <c r="AH152" i="1"/>
  <c r="AG152" i="1"/>
  <c r="AJ151" i="1"/>
  <c r="AI151" i="1"/>
  <c r="AH151" i="1"/>
  <c r="AG151" i="1"/>
  <c r="AJ150" i="1"/>
  <c r="AI150" i="1"/>
  <c r="AH150" i="1"/>
  <c r="AG150" i="1"/>
  <c r="AJ149" i="1"/>
  <c r="AI149" i="1"/>
  <c r="AH149" i="1"/>
  <c r="AG149" i="1"/>
  <c r="AJ148" i="1"/>
  <c r="AI148" i="1"/>
  <c r="AH148" i="1"/>
  <c r="AG148" i="1"/>
  <c r="AJ145" i="1"/>
  <c r="AI145" i="1"/>
  <c r="AH145" i="1"/>
  <c r="AG145" i="1"/>
  <c r="AJ143" i="1"/>
  <c r="AI143" i="1"/>
  <c r="AH143" i="1"/>
  <c r="AG143" i="1"/>
  <c r="AJ141" i="1"/>
  <c r="AI141" i="1"/>
  <c r="AH141" i="1"/>
  <c r="AH140" i="1" s="1"/>
  <c r="AG141" i="1"/>
  <c r="AG140" i="1" s="1"/>
  <c r="AJ140" i="1"/>
  <c r="AJ139" i="1" s="1"/>
  <c r="AI140" i="1"/>
  <c r="AI139" i="1" s="1"/>
  <c r="AJ138" i="1"/>
  <c r="AJ137" i="1" s="1"/>
  <c r="AI138" i="1"/>
  <c r="AI137" i="1" s="1"/>
  <c r="AJ132" i="1"/>
  <c r="AJ131" i="1" s="1"/>
  <c r="AJ130" i="1" s="1"/>
  <c r="AJ129" i="1" s="1"/>
  <c r="AI132" i="1"/>
  <c r="AI131" i="1" s="1"/>
  <c r="AI130" i="1" s="1"/>
  <c r="AI129" i="1" s="1"/>
  <c r="AH132" i="1"/>
  <c r="AH131" i="1" s="1"/>
  <c r="AH130" i="1" s="1"/>
  <c r="AH129" i="1" s="1"/>
  <c r="AG132" i="1"/>
  <c r="AG131" i="1" s="1"/>
  <c r="AG130" i="1" s="1"/>
  <c r="AG129" i="1" s="1"/>
  <c r="AJ123" i="1"/>
  <c r="AI123" i="1"/>
  <c r="AH123" i="1"/>
  <c r="AH122" i="1" s="1"/>
  <c r="AH121" i="1" s="1"/>
  <c r="AH120" i="1" s="1"/>
  <c r="AH119" i="1" s="1"/>
  <c r="AG123" i="1"/>
  <c r="AG122" i="1" s="1"/>
  <c r="AG121" i="1" s="1"/>
  <c r="AG120" i="1" s="1"/>
  <c r="AG119" i="1" s="1"/>
  <c r="AJ122" i="1"/>
  <c r="AJ121" i="1" s="1"/>
  <c r="AJ120" i="1" s="1"/>
  <c r="AJ119" i="1" s="1"/>
  <c r="AI122" i="1"/>
  <c r="AI121" i="1" s="1"/>
  <c r="AI120" i="1" s="1"/>
  <c r="AI119" i="1" s="1"/>
  <c r="AI118" i="1" s="1"/>
  <c r="AJ115" i="1"/>
  <c r="AJ114" i="1" s="1"/>
  <c r="AJ113" i="1" s="1"/>
  <c r="AI115" i="1"/>
  <c r="AI114" i="1" s="1"/>
  <c r="AI113" i="1" s="1"/>
  <c r="AH115" i="1"/>
  <c r="AH114" i="1" s="1"/>
  <c r="AH113" i="1" s="1"/>
  <c r="AG115" i="1"/>
  <c r="AG114" i="1" s="1"/>
  <c r="AG113" i="1" s="1"/>
  <c r="AJ111" i="1"/>
  <c r="AJ110" i="1" s="1"/>
  <c r="AI111" i="1"/>
  <c r="AI110" i="1" s="1"/>
  <c r="AH111" i="1"/>
  <c r="AG111" i="1"/>
  <c r="AG110" i="1" s="1"/>
  <c r="AH110" i="1"/>
  <c r="AJ108" i="1"/>
  <c r="AI108" i="1"/>
  <c r="AH108" i="1"/>
  <c r="AH107" i="1" s="1"/>
  <c r="AG108" i="1"/>
  <c r="AG107" i="1" s="1"/>
  <c r="AJ107" i="1"/>
  <c r="AI107" i="1"/>
  <c r="AJ105" i="1"/>
  <c r="AJ104" i="1" s="1"/>
  <c r="AI105" i="1"/>
  <c r="AI104" i="1" s="1"/>
  <c r="AH105" i="1"/>
  <c r="AH104" i="1" s="1"/>
  <c r="AG105" i="1"/>
  <c r="AG104" i="1"/>
  <c r="AJ102" i="1"/>
  <c r="AI102" i="1"/>
  <c r="AH102" i="1"/>
  <c r="AH101" i="1" s="1"/>
  <c r="AG102" i="1"/>
  <c r="AG101" i="1" s="1"/>
  <c r="AJ101" i="1"/>
  <c r="AI101" i="1"/>
  <c r="AJ99" i="1"/>
  <c r="AJ98" i="1" s="1"/>
  <c r="AI99" i="1"/>
  <c r="AI98" i="1" s="1"/>
  <c r="AH99" i="1"/>
  <c r="AH98" i="1" s="1"/>
  <c r="AG99" i="1"/>
  <c r="AG98" i="1"/>
  <c r="AJ96" i="1"/>
  <c r="AI96" i="1"/>
  <c r="AH96" i="1"/>
  <c r="AH95" i="1" s="1"/>
  <c r="AG96" i="1"/>
  <c r="AG95" i="1" s="1"/>
  <c r="AJ95" i="1"/>
  <c r="AI95" i="1"/>
  <c r="AJ93" i="1"/>
  <c r="AJ92" i="1" s="1"/>
  <c r="AI93" i="1"/>
  <c r="AI92" i="1" s="1"/>
  <c r="AH93" i="1"/>
  <c r="AH92" i="1" s="1"/>
  <c r="AG93" i="1"/>
  <c r="AG92" i="1"/>
  <c r="AJ90" i="1"/>
  <c r="AI90" i="1"/>
  <c r="AH90" i="1"/>
  <c r="AH89" i="1" s="1"/>
  <c r="AG90" i="1"/>
  <c r="AG89" i="1" s="1"/>
  <c r="AJ89" i="1"/>
  <c r="AI89" i="1"/>
  <c r="AJ86" i="1"/>
  <c r="AI86" i="1"/>
  <c r="AH86" i="1"/>
  <c r="AG86" i="1"/>
  <c r="AJ84" i="1"/>
  <c r="AI84" i="1"/>
  <c r="AH84" i="1"/>
  <c r="AG84" i="1"/>
  <c r="AJ82" i="1"/>
  <c r="AI82" i="1"/>
  <c r="AH82" i="1"/>
  <c r="AG82" i="1"/>
  <c r="AJ80" i="1"/>
  <c r="AI80" i="1"/>
  <c r="AI79" i="1" s="1"/>
  <c r="AI78" i="1" s="1"/>
  <c r="AH80" i="1"/>
  <c r="AH79" i="1" s="1"/>
  <c r="AH78" i="1" s="1"/>
  <c r="AG80" i="1"/>
  <c r="AG79" i="1" s="1"/>
  <c r="AG78" i="1" s="1"/>
  <c r="AJ79" i="1"/>
  <c r="AJ78" i="1" s="1"/>
  <c r="AJ73" i="1"/>
  <c r="AI73" i="1"/>
  <c r="AH73" i="1"/>
  <c r="AH72" i="1" s="1"/>
  <c r="AH71" i="1" s="1"/>
  <c r="AH70" i="1" s="1"/>
  <c r="AH69" i="1" s="1"/>
  <c r="AG73" i="1"/>
  <c r="AG72" i="1" s="1"/>
  <c r="AG71" i="1" s="1"/>
  <c r="AG70" i="1" s="1"/>
  <c r="AG69" i="1" s="1"/>
  <c r="AJ72" i="1"/>
  <c r="AJ71" i="1" s="1"/>
  <c r="AJ70" i="1" s="1"/>
  <c r="AJ69" i="1" s="1"/>
  <c r="AI72" i="1"/>
  <c r="AI71" i="1" s="1"/>
  <c r="AI70" i="1" s="1"/>
  <c r="AI69" i="1" s="1"/>
  <c r="AJ64" i="1"/>
  <c r="AJ63" i="1" s="1"/>
  <c r="AI64" i="1"/>
  <c r="AI63" i="1" s="1"/>
  <c r="AH64" i="1"/>
  <c r="AH63" i="1" s="1"/>
  <c r="AG64" i="1"/>
  <c r="AG63" i="1" s="1"/>
  <c r="AJ61" i="1"/>
  <c r="AI61" i="1"/>
  <c r="AH61" i="1"/>
  <c r="AG61" i="1"/>
  <c r="AJ59" i="1"/>
  <c r="AI59" i="1"/>
  <c r="AH59" i="1"/>
  <c r="AG59" i="1"/>
  <c r="AJ57" i="1"/>
  <c r="AI57" i="1"/>
  <c r="AH57" i="1"/>
  <c r="AG57" i="1"/>
  <c r="AJ56" i="1"/>
  <c r="AJ55" i="1" s="1"/>
  <c r="AJ54" i="1" s="1"/>
  <c r="AI56" i="1"/>
  <c r="AJ52" i="1"/>
  <c r="AJ51" i="1" s="1"/>
  <c r="AJ50" i="1" s="1"/>
  <c r="AJ49" i="1" s="1"/>
  <c r="AJ48" i="1" s="1"/>
  <c r="AI52" i="1"/>
  <c r="AI51" i="1" s="1"/>
  <c r="AI50" i="1" s="1"/>
  <c r="AI49" i="1" s="1"/>
  <c r="AI48" i="1" s="1"/>
  <c r="AH52" i="1"/>
  <c r="AH51" i="1" s="1"/>
  <c r="AH50" i="1" s="1"/>
  <c r="AH49" i="1" s="1"/>
  <c r="AH48" i="1" s="1"/>
  <c r="AG52" i="1"/>
  <c r="AG51" i="1" s="1"/>
  <c r="AG50" i="1" s="1"/>
  <c r="AG49" i="1" s="1"/>
  <c r="AG48" i="1" s="1"/>
  <c r="AJ43" i="1"/>
  <c r="AI43" i="1"/>
  <c r="AH43" i="1"/>
  <c r="AG43" i="1"/>
  <c r="AJ41" i="1"/>
  <c r="AI41" i="1"/>
  <c r="AH41" i="1"/>
  <c r="AG41" i="1"/>
  <c r="AJ39" i="1"/>
  <c r="AI39" i="1"/>
  <c r="AH39" i="1"/>
  <c r="AH38" i="1" s="1"/>
  <c r="AH37" i="1" s="1"/>
  <c r="AH36" i="1" s="1"/>
  <c r="AH35" i="1" s="1"/>
  <c r="AG39" i="1"/>
  <c r="AG38" i="1" s="1"/>
  <c r="AG37" i="1" s="1"/>
  <c r="AG36" i="1" s="1"/>
  <c r="AG35" i="1" s="1"/>
  <c r="AJ38" i="1"/>
  <c r="AJ37" i="1" s="1"/>
  <c r="AJ36" i="1" s="1"/>
  <c r="AJ35" i="1" s="1"/>
  <c r="AI38" i="1"/>
  <c r="AI37" i="1" s="1"/>
  <c r="AI36" i="1" s="1"/>
  <c r="AI35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I25" i="1"/>
  <c r="AH25" i="1"/>
  <c r="AH24" i="1" s="1"/>
  <c r="AG25" i="1"/>
  <c r="AG24" i="1" s="1"/>
  <c r="AJ24" i="1"/>
  <c r="AI24" i="1"/>
  <c r="AJ22" i="1"/>
  <c r="AJ21" i="1" s="1"/>
  <c r="AI22" i="1"/>
  <c r="AI21" i="1" s="1"/>
  <c r="AH22" i="1"/>
  <c r="AH21" i="1" s="1"/>
  <c r="AG22" i="1"/>
  <c r="AG21" i="1" s="1"/>
  <c r="AJ19" i="1"/>
  <c r="AI19" i="1"/>
  <c r="AH19" i="1"/>
  <c r="AH18" i="1" s="1"/>
  <c r="AG19" i="1"/>
  <c r="AG18" i="1" s="1"/>
  <c r="AJ18" i="1"/>
  <c r="AI18" i="1"/>
  <c r="AB832" i="1"/>
  <c r="AB831" i="1" s="1"/>
  <c r="AB830" i="1" s="1"/>
  <c r="AC832" i="1"/>
  <c r="AC831" i="1" s="1"/>
  <c r="AC830" i="1" s="1"/>
  <c r="AD832" i="1"/>
  <c r="AD831" i="1" s="1"/>
  <c r="AD830" i="1" s="1"/>
  <c r="AA832" i="1"/>
  <c r="AA831" i="1" s="1"/>
  <c r="AA830" i="1" s="1"/>
  <c r="AA829" i="1" s="1"/>
  <c r="AA828" i="1" s="1"/>
  <c r="AB1573" i="1"/>
  <c r="AB1572" i="1" s="1"/>
  <c r="AB1571" i="1" s="1"/>
  <c r="AB1570" i="1" s="1"/>
  <c r="AC1573" i="1"/>
  <c r="AC1572" i="1" s="1"/>
  <c r="AC1571" i="1" s="1"/>
  <c r="AC1570" i="1" s="1"/>
  <c r="AD1573" i="1"/>
  <c r="AD1572" i="1" s="1"/>
  <c r="AD1571" i="1" s="1"/>
  <c r="AD1570" i="1" s="1"/>
  <c r="AA1573" i="1"/>
  <c r="AA1572" i="1" s="1"/>
  <c r="AA1571" i="1" s="1"/>
  <c r="AA1570" i="1" s="1"/>
  <c r="AC405" i="1"/>
  <c r="AC404" i="1" s="1"/>
  <c r="AD405" i="1"/>
  <c r="AD404" i="1" s="1"/>
  <c r="AF434" i="1"/>
  <c r="AL434" i="1" s="1"/>
  <c r="AE434" i="1"/>
  <c r="AK434" i="1" s="1"/>
  <c r="AF357" i="1"/>
  <c r="AL357" i="1" s="1"/>
  <c r="AE357" i="1"/>
  <c r="AK357" i="1" s="1"/>
  <c r="AB355" i="1"/>
  <c r="AC355" i="1"/>
  <c r="AD355" i="1"/>
  <c r="AA355" i="1"/>
  <c r="AB923" i="1"/>
  <c r="AF935" i="1"/>
  <c r="AL935" i="1" s="1"/>
  <c r="AL934" i="1" s="1"/>
  <c r="AL933" i="1" s="1"/>
  <c r="AE935" i="1"/>
  <c r="AB934" i="1"/>
  <c r="AB933" i="1" s="1"/>
  <c r="AC934" i="1"/>
  <c r="AC933" i="1" s="1"/>
  <c r="AD934" i="1"/>
  <c r="AD933" i="1" s="1"/>
  <c r="AA934" i="1"/>
  <c r="AA933" i="1" s="1"/>
  <c r="AF916" i="1"/>
  <c r="AL916" i="1" s="1"/>
  <c r="AL915" i="1" s="1"/>
  <c r="AL914" i="1" s="1"/>
  <c r="AE916" i="1"/>
  <c r="AB915" i="1"/>
  <c r="AB914" i="1" s="1"/>
  <c r="AC915" i="1"/>
  <c r="AC914" i="1" s="1"/>
  <c r="AD915" i="1"/>
  <c r="AD914" i="1" s="1"/>
  <c r="AA915" i="1"/>
  <c r="AA914" i="1" s="1"/>
  <c r="AF913" i="1"/>
  <c r="AE913" i="1"/>
  <c r="AB912" i="1"/>
  <c r="AB911" i="1" s="1"/>
  <c r="AB910" i="1" s="1"/>
  <c r="AC912" i="1"/>
  <c r="AC911" i="1" s="1"/>
  <c r="AC910" i="1" s="1"/>
  <c r="AD912" i="1"/>
  <c r="AD911" i="1" s="1"/>
  <c r="AD910" i="1" s="1"/>
  <c r="AA912" i="1"/>
  <c r="AA911" i="1" s="1"/>
  <c r="AA910" i="1" s="1"/>
  <c r="AF887" i="1"/>
  <c r="AL887" i="1" s="1"/>
  <c r="AL886" i="1" s="1"/>
  <c r="AL885" i="1" s="1"/>
  <c r="AL884" i="1" s="1"/>
  <c r="AE887" i="1"/>
  <c r="AK887" i="1" s="1"/>
  <c r="AK886" i="1" s="1"/>
  <c r="AK885" i="1" s="1"/>
  <c r="AK884" i="1" s="1"/>
  <c r="AF872" i="1"/>
  <c r="AE872" i="1"/>
  <c r="AB871" i="1"/>
  <c r="AB870" i="1" s="1"/>
  <c r="AC871" i="1"/>
  <c r="AC870" i="1" s="1"/>
  <c r="AD871" i="1"/>
  <c r="AD870" i="1" s="1"/>
  <c r="AA871" i="1"/>
  <c r="AA870" i="1" s="1"/>
  <c r="AF833" i="1"/>
  <c r="AL833" i="1" s="1"/>
  <c r="AL832" i="1" s="1"/>
  <c r="AL831" i="1" s="1"/>
  <c r="AL830" i="1" s="1"/>
  <c r="AL829" i="1" s="1"/>
  <c r="AL828" i="1" s="1"/>
  <c r="AE833" i="1"/>
  <c r="AK833" i="1" s="1"/>
  <c r="AK832" i="1" s="1"/>
  <c r="AK831" i="1" s="1"/>
  <c r="AK830" i="1" s="1"/>
  <c r="AK829" i="1" s="1"/>
  <c r="AK828" i="1" s="1"/>
  <c r="AF1200" i="1"/>
  <c r="AE1200" i="1"/>
  <c r="AB1199" i="1"/>
  <c r="AB1198" i="1" s="1"/>
  <c r="AC1199" i="1"/>
  <c r="AC1198" i="1" s="1"/>
  <c r="AD1199" i="1"/>
  <c r="AD1198" i="1" s="1"/>
  <c r="AA1199" i="1"/>
  <c r="AA1198" i="1" s="1"/>
  <c r="AB1079" i="1"/>
  <c r="AC1079" i="1"/>
  <c r="AD1079" i="1"/>
  <c r="AF1081" i="1"/>
  <c r="AL1081" i="1" s="1"/>
  <c r="AE1081" i="1"/>
  <c r="AK1081" i="1" s="1"/>
  <c r="AA1079" i="1"/>
  <c r="AB1215" i="1"/>
  <c r="AC1215" i="1"/>
  <c r="AD1215" i="1"/>
  <c r="AF1218" i="1"/>
  <c r="AE1218" i="1"/>
  <c r="AF1216" i="1"/>
  <c r="AE1216" i="1"/>
  <c r="AB1217" i="1"/>
  <c r="AC1217" i="1"/>
  <c r="AD1217" i="1"/>
  <c r="AA1217" i="1"/>
  <c r="AA1215" i="1"/>
  <c r="AH366" i="1" l="1"/>
  <c r="AJ184" i="1"/>
  <c r="AJ183" i="1" s="1"/>
  <c r="AJ182" i="1" s="1"/>
  <c r="AJ181" i="1" s="1"/>
  <c r="AI479" i="1"/>
  <c r="AI478" i="1" s="1"/>
  <c r="AI1489" i="1"/>
  <c r="AJ135" i="1"/>
  <c r="AF934" i="1"/>
  <c r="AF933" i="1" s="1"/>
  <c r="AJ366" i="1"/>
  <c r="AI400" i="1"/>
  <c r="AI399" i="1" s="1"/>
  <c r="AI393" i="1" s="1"/>
  <c r="AI387" i="1" s="1"/>
  <c r="AJ909" i="1"/>
  <c r="AJ908" i="1" s="1"/>
  <c r="AJ1489" i="1"/>
  <c r="AI17" i="1"/>
  <c r="AI16" i="1" s="1"/>
  <c r="AI15" i="1" s="1"/>
  <c r="AI264" i="1"/>
  <c r="AI272" i="1"/>
  <c r="AG479" i="1"/>
  <c r="AG478" i="1" s="1"/>
  <c r="AJ512" i="1"/>
  <c r="AJ511" i="1" s="1"/>
  <c r="AJ715" i="1"/>
  <c r="AJ1037" i="1"/>
  <c r="AJ1268" i="1"/>
  <c r="AJ1267" i="1" s="1"/>
  <c r="AJ1467" i="1"/>
  <c r="AJ1466" i="1" s="1"/>
  <c r="AH88" i="1"/>
  <c r="AH235" i="1"/>
  <c r="AH265" i="1"/>
  <c r="AG400" i="1"/>
  <c r="AG399" i="1" s="1"/>
  <c r="AH422" i="1"/>
  <c r="AH814" i="1"/>
  <c r="AH862" i="1"/>
  <c r="AH861" i="1" s="1"/>
  <c r="AI984" i="1"/>
  <c r="AI983" i="1" s="1"/>
  <c r="AI1267" i="1"/>
  <c r="AI1268" i="1"/>
  <c r="AG1268" i="1"/>
  <c r="AG1267" i="1" s="1"/>
  <c r="AH512" i="1"/>
  <c r="AH511" i="1" s="1"/>
  <c r="AI88" i="1"/>
  <c r="AJ540" i="1"/>
  <c r="AJ539" i="1" s="1"/>
  <c r="AH650" i="1"/>
  <c r="AH649" i="1" s="1"/>
  <c r="AJ665" i="1"/>
  <c r="AI862" i="1"/>
  <c r="AI861" i="1" s="1"/>
  <c r="AJ984" i="1"/>
  <c r="AJ983" i="1" s="1"/>
  <c r="AI1145" i="1"/>
  <c r="AH1268" i="1"/>
  <c r="AH1267" i="1" s="1"/>
  <c r="AG1294" i="1"/>
  <c r="AI1474" i="1"/>
  <c r="AG1489" i="1"/>
  <c r="AJ1558" i="1"/>
  <c r="AJ1557" i="1" s="1"/>
  <c r="AF915" i="1"/>
  <c r="AF914" i="1" s="1"/>
  <c r="AG181" i="1"/>
  <c r="AH272" i="1"/>
  <c r="AH361" i="1"/>
  <c r="AH360" i="1" s="1"/>
  <c r="AH359" i="1" s="1"/>
  <c r="AJ361" i="1"/>
  <c r="AJ360" i="1" s="1"/>
  <c r="AJ359" i="1" s="1"/>
  <c r="AI512" i="1"/>
  <c r="AI511" i="1" s="1"/>
  <c r="AI649" i="1"/>
  <c r="AG766" i="1"/>
  <c r="AG765" i="1" s="1"/>
  <c r="AJ814" i="1"/>
  <c r="AJ813" i="1" s="1"/>
  <c r="AJ812" i="1" s="1"/>
  <c r="AH1037" i="1"/>
  <c r="AG1145" i="1"/>
  <c r="AJ1240" i="1"/>
  <c r="AI1294" i="1"/>
  <c r="AJ1437" i="1"/>
  <c r="AJ1432" i="1" s="1"/>
  <c r="AJ1431" i="1" s="1"/>
  <c r="AH1489" i="1"/>
  <c r="AG1556" i="1"/>
  <c r="AG1555" i="1" s="1"/>
  <c r="AH990" i="1"/>
  <c r="AH989" i="1" s="1"/>
  <c r="AI1091" i="1"/>
  <c r="AI1090" i="1" s="1"/>
  <c r="AG118" i="1"/>
  <c r="AH841" i="1"/>
  <c r="AH836" i="1" s="1"/>
  <c r="AH835" i="1" s="1"/>
  <c r="AH1437" i="1"/>
  <c r="AH1432" i="1" s="1"/>
  <c r="AH1431" i="1" s="1"/>
  <c r="AA909" i="1"/>
  <c r="AI574" i="1"/>
  <c r="AG984" i="1"/>
  <c r="AG1066" i="1"/>
  <c r="AI1280" i="1"/>
  <c r="AI1279" i="1" s="1"/>
  <c r="AI288" i="1"/>
  <c r="AI287" i="1" s="1"/>
  <c r="AI286" i="1" s="1"/>
  <c r="AI285" i="1" s="1"/>
  <c r="AG715" i="1"/>
  <c r="AJ973" i="1"/>
  <c r="AJ972" i="1" s="1"/>
  <c r="AJ971" i="1" s="1"/>
  <c r="AG1065" i="1"/>
  <c r="AG1064" i="1" s="1"/>
  <c r="AG1062" i="1" s="1"/>
  <c r="AG1280" i="1"/>
  <c r="AG1279" i="1" s="1"/>
  <c r="AH1294" i="1"/>
  <c r="AH288" i="1"/>
  <c r="AH287" i="1" s="1"/>
  <c r="AH286" i="1" s="1"/>
  <c r="AH285" i="1" s="1"/>
  <c r="AH459" i="1"/>
  <c r="AG272" i="1"/>
  <c r="AI841" i="1"/>
  <c r="AJ1214" i="1"/>
  <c r="AJ1294" i="1"/>
  <c r="AJ1280" i="1" s="1"/>
  <c r="AJ1279" i="1" s="1"/>
  <c r="AF1215" i="1"/>
  <c r="AL1216" i="1"/>
  <c r="AL1215" i="1" s="1"/>
  <c r="AE1199" i="1"/>
  <c r="AE1198" i="1" s="1"/>
  <c r="AK1200" i="1"/>
  <c r="AK1199" i="1" s="1"/>
  <c r="AK1198" i="1" s="1"/>
  <c r="AE871" i="1"/>
  <c r="AE870" i="1" s="1"/>
  <c r="AK872" i="1"/>
  <c r="AK871" i="1" s="1"/>
  <c r="AK870" i="1" s="1"/>
  <c r="AE912" i="1"/>
  <c r="AE911" i="1" s="1"/>
  <c r="AE910" i="1" s="1"/>
  <c r="AK913" i="1"/>
  <c r="AK912" i="1" s="1"/>
  <c r="AK911" i="1" s="1"/>
  <c r="AK910" i="1" s="1"/>
  <c r="AE915" i="1"/>
  <c r="AE914" i="1" s="1"/>
  <c r="AK916" i="1"/>
  <c r="AK915" i="1" s="1"/>
  <c r="AK914" i="1" s="1"/>
  <c r="AE934" i="1"/>
  <c r="AE933" i="1" s="1"/>
  <c r="AK935" i="1"/>
  <c r="AK934" i="1" s="1"/>
  <c r="AK933" i="1" s="1"/>
  <c r="AG56" i="1"/>
  <c r="AG55" i="1" s="1"/>
  <c r="AG54" i="1" s="1"/>
  <c r="AG47" i="1" s="1"/>
  <c r="AG158" i="1"/>
  <c r="AG157" i="1" s="1"/>
  <c r="AG156" i="1" s="1"/>
  <c r="AG155" i="1" s="1"/>
  <c r="AG883" i="1"/>
  <c r="AG882" i="1" s="1"/>
  <c r="AE1215" i="1"/>
  <c r="AK1216" i="1"/>
  <c r="AK1215" i="1" s="1"/>
  <c r="AK1214" i="1" s="1"/>
  <c r="AE832" i="1"/>
  <c r="AE831" i="1" s="1"/>
  <c r="AE830" i="1" s="1"/>
  <c r="AE829" i="1" s="1"/>
  <c r="AE828" i="1" s="1"/>
  <c r="AJ47" i="1"/>
  <c r="AH170" i="1"/>
  <c r="AH169" i="1" s="1"/>
  <c r="AF832" i="1"/>
  <c r="AF831" i="1" s="1"/>
  <c r="AF830" i="1" s="1"/>
  <c r="AG170" i="1"/>
  <c r="AG169" i="1" s="1"/>
  <c r="AG243" i="1"/>
  <c r="AH264" i="1"/>
  <c r="AF1217" i="1"/>
  <c r="AL1218" i="1"/>
  <c r="AL1217" i="1" s="1"/>
  <c r="AE1217" i="1"/>
  <c r="AK1218" i="1"/>
  <c r="AK1217" i="1" s="1"/>
  <c r="AF1199" i="1"/>
  <c r="AF1198" i="1" s="1"/>
  <c r="AL1200" i="1"/>
  <c r="AL1199" i="1" s="1"/>
  <c r="AL1198" i="1" s="1"/>
  <c r="AF871" i="1"/>
  <c r="AF870" i="1" s="1"/>
  <c r="AL872" i="1"/>
  <c r="AL871" i="1" s="1"/>
  <c r="AL870" i="1" s="1"/>
  <c r="AF912" i="1"/>
  <c r="AF911" i="1" s="1"/>
  <c r="AF910" i="1" s="1"/>
  <c r="AL913" i="1"/>
  <c r="AL912" i="1" s="1"/>
  <c r="AL911" i="1" s="1"/>
  <c r="AL910" i="1" s="1"/>
  <c r="AH56" i="1"/>
  <c r="AH55" i="1" s="1"/>
  <c r="AH54" i="1" s="1"/>
  <c r="AH158" i="1"/>
  <c r="AH157" i="1" s="1"/>
  <c r="AH156" i="1" s="1"/>
  <c r="AH155" i="1" s="1"/>
  <c r="AJ315" i="1"/>
  <c r="AH1280" i="1"/>
  <c r="AH555" i="1"/>
  <c r="AJ555" i="1"/>
  <c r="AH623" i="1"/>
  <c r="AH622" i="1" s="1"/>
  <c r="AH737" i="1"/>
  <c r="AH728" i="1" s="1"/>
  <c r="AH727" i="1" s="1"/>
  <c r="AH780" i="1"/>
  <c r="AH779" i="1" s="1"/>
  <c r="AI883" i="1"/>
  <c r="AI882" i="1" s="1"/>
  <c r="AH941" i="1"/>
  <c r="AH940" i="1" s="1"/>
  <c r="AH939" i="1" s="1"/>
  <c r="AH1032" i="1"/>
  <c r="AG1091" i="1"/>
  <c r="AG1090" i="1" s="1"/>
  <c r="AG1474" i="1"/>
  <c r="AG1465" i="1" s="1"/>
  <c r="AG1454" i="1" s="1"/>
  <c r="AG555" i="1"/>
  <c r="AG623" i="1"/>
  <c r="AG622" i="1" s="1"/>
  <c r="AJ766" i="1"/>
  <c r="AJ765" i="1" s="1"/>
  <c r="AJ790" i="1"/>
  <c r="AJ789" i="1" s="1"/>
  <c r="AI814" i="1"/>
  <c r="AI813" i="1" s="1"/>
  <c r="AI812" i="1" s="1"/>
  <c r="AI973" i="1"/>
  <c r="AI972" i="1" s="1"/>
  <c r="AI971" i="1" s="1"/>
  <c r="AG1037" i="1"/>
  <c r="AG1032" i="1" s="1"/>
  <c r="AH1240" i="1"/>
  <c r="AH1225" i="1" s="1"/>
  <c r="AI1339" i="1"/>
  <c r="AI1338" i="1" s="1"/>
  <c r="AI1337" i="1" s="1"/>
  <c r="AJ1474" i="1"/>
  <c r="AJ1465" i="1" s="1"/>
  <c r="AJ1454" i="1" s="1"/>
  <c r="AJ1429" i="1" s="1"/>
  <c r="AG428" i="1"/>
  <c r="AG427" i="1" s="1"/>
  <c r="AI472" i="1"/>
  <c r="AI471" i="1" s="1"/>
  <c r="AI470" i="1" s="1"/>
  <c r="AH813" i="1"/>
  <c r="AH812" i="1" s="1"/>
  <c r="AG814" i="1"/>
  <c r="AG862" i="1"/>
  <c r="AG861" i="1" s="1"/>
  <c r="AI919" i="1"/>
  <c r="AI918" i="1" s="1"/>
  <c r="AH973" i="1"/>
  <c r="AH972" i="1" s="1"/>
  <c r="AH971" i="1" s="1"/>
  <c r="AG973" i="1"/>
  <c r="AG972" i="1" s="1"/>
  <c r="AG971" i="1" s="1"/>
  <c r="AH1045" i="1"/>
  <c r="AH1044" i="1" s="1"/>
  <c r="AJ1601" i="1"/>
  <c r="AJ1599" i="1" s="1"/>
  <c r="AH479" i="1"/>
  <c r="AH478" i="1" s="1"/>
  <c r="AJ485" i="1"/>
  <c r="AJ484" i="1" s="1"/>
  <c r="AJ479" i="1" s="1"/>
  <c r="AJ478" i="1" s="1"/>
  <c r="AJ457" i="1" s="1"/>
  <c r="AI737" i="1"/>
  <c r="AG983" i="1"/>
  <c r="AG1045" i="1"/>
  <c r="AG1044" i="1" s="1"/>
  <c r="AJ1065" i="1"/>
  <c r="AJ1064" i="1" s="1"/>
  <c r="AJ1062" i="1" s="1"/>
  <c r="AH1465" i="1"/>
  <c r="AH1454" i="1" s="1"/>
  <c r="AH1558" i="1"/>
  <c r="AH1557" i="1" s="1"/>
  <c r="AH1556" i="1" s="1"/>
  <c r="AH1555" i="1" s="1"/>
  <c r="AJ1565" i="1"/>
  <c r="AI1601" i="1"/>
  <c r="AI1599" i="1" s="1"/>
  <c r="AG235" i="1"/>
  <c r="AG234" i="1" s="1"/>
  <c r="AI235" i="1"/>
  <c r="AG1339" i="1"/>
  <c r="AG1338" i="1" s="1"/>
  <c r="AG1337" i="1" s="1"/>
  <c r="AG1277" i="1" s="1"/>
  <c r="AH1201" i="1"/>
  <c r="AH1167" i="1" s="1"/>
  <c r="AI1206" i="1"/>
  <c r="AI1201" i="1" s="1"/>
  <c r="AI1167" i="1" s="1"/>
  <c r="AJ1206" i="1"/>
  <c r="AJ1201" i="1" s="1"/>
  <c r="AJ1167" i="1" s="1"/>
  <c r="AG1214" i="1"/>
  <c r="AG1201" i="1" s="1"/>
  <c r="AG1167" i="1" s="1"/>
  <c r="AH1076" i="1"/>
  <c r="AH1075" i="1" s="1"/>
  <c r="AH1074" i="1" s="1"/>
  <c r="AH1073" i="1" s="1"/>
  <c r="AG1076" i="1"/>
  <c r="AG1075" i="1" s="1"/>
  <c r="AG1074" i="1" s="1"/>
  <c r="AG1073" i="1" s="1"/>
  <c r="AL909" i="1"/>
  <c r="AL908" i="1" s="1"/>
  <c r="AH883" i="1"/>
  <c r="AH882" i="1" s="1"/>
  <c r="AJ862" i="1"/>
  <c r="AJ861" i="1" s="1"/>
  <c r="AJ698" i="1"/>
  <c r="AJ685" i="1" s="1"/>
  <c r="AJ684" i="1" s="1"/>
  <c r="AG422" i="1"/>
  <c r="AG393" i="1" s="1"/>
  <c r="AG387" i="1" s="1"/>
  <c r="AJ272" i="1"/>
  <c r="AJ264" i="1" s="1"/>
  <c r="AG265" i="1"/>
  <c r="AG264" i="1" s="1"/>
  <c r="AH243" i="1"/>
  <c r="AH234" i="1" s="1"/>
  <c r="AH181" i="1"/>
  <c r="AH118" i="1"/>
  <c r="AH17" i="1"/>
  <c r="AH16" i="1" s="1"/>
  <c r="AH15" i="1" s="1"/>
  <c r="AG139" i="1"/>
  <c r="AG138" i="1"/>
  <c r="AG137" i="1" s="1"/>
  <c r="AG135" i="1" s="1"/>
  <c r="AG17" i="1"/>
  <c r="AG16" i="1" s="1"/>
  <c r="AG15" i="1" s="1"/>
  <c r="AI55" i="1"/>
  <c r="AI54" i="1" s="1"/>
  <c r="AI47" i="1" s="1"/>
  <c r="AI13" i="1" s="1"/>
  <c r="AI77" i="1"/>
  <c r="AI76" i="1" s="1"/>
  <c r="AI67" i="1" s="1"/>
  <c r="AG88" i="1"/>
  <c r="AG77" i="1" s="1"/>
  <c r="AG76" i="1" s="1"/>
  <c r="AG67" i="1" s="1"/>
  <c r="AI135" i="1"/>
  <c r="AI243" i="1"/>
  <c r="AI234" i="1" s="1"/>
  <c r="AI179" i="1" s="1"/>
  <c r="AJ243" i="1"/>
  <c r="AJ17" i="1"/>
  <c r="AJ16" i="1" s="1"/>
  <c r="AJ15" i="1" s="1"/>
  <c r="AJ13" i="1" s="1"/>
  <c r="AH47" i="1"/>
  <c r="AH77" i="1"/>
  <c r="AH76" i="1" s="1"/>
  <c r="AH67" i="1" s="1"/>
  <c r="AJ88" i="1"/>
  <c r="AJ77" i="1" s="1"/>
  <c r="AJ76" i="1" s="1"/>
  <c r="AJ118" i="1"/>
  <c r="AJ235" i="1"/>
  <c r="AH139" i="1"/>
  <c r="AH138" i="1"/>
  <c r="AH137" i="1" s="1"/>
  <c r="AH135" i="1" s="1"/>
  <c r="AG446" i="1"/>
  <c r="AG445" i="1"/>
  <c r="AI315" i="1"/>
  <c r="AI304" i="1" s="1"/>
  <c r="AI283" i="1" s="1"/>
  <c r="AG366" i="1"/>
  <c r="AG361" i="1" s="1"/>
  <c r="AG360" i="1" s="1"/>
  <c r="AG359" i="1" s="1"/>
  <c r="AI366" i="1"/>
  <c r="AI361" i="1" s="1"/>
  <c r="AI360" i="1" s="1"/>
  <c r="AI359" i="1" s="1"/>
  <c r="AG459" i="1"/>
  <c r="AG457" i="1" s="1"/>
  <c r="AI459" i="1"/>
  <c r="AI457" i="1" s="1"/>
  <c r="AG512" i="1"/>
  <c r="AG511" i="1" s="1"/>
  <c r="AI540" i="1"/>
  <c r="AI539" i="1" s="1"/>
  <c r="AI555" i="1"/>
  <c r="AI554" i="1" s="1"/>
  <c r="AI553" i="1" s="1"/>
  <c r="AG650" i="1"/>
  <c r="AG649" i="1" s="1"/>
  <c r="AG698" i="1"/>
  <c r="AJ728" i="1"/>
  <c r="AJ727" i="1" s="1"/>
  <c r="AH766" i="1"/>
  <c r="AH765" i="1" s="1"/>
  <c r="AG780" i="1"/>
  <c r="AG779" i="1" s="1"/>
  <c r="AG813" i="1"/>
  <c r="AG812" i="1" s="1"/>
  <c r="AH316" i="1"/>
  <c r="AH315" i="1"/>
  <c r="AH304" i="1" s="1"/>
  <c r="AH283" i="1" s="1"/>
  <c r="AL316" i="1"/>
  <c r="AJ445" i="1"/>
  <c r="AJ446" i="1"/>
  <c r="AH400" i="1"/>
  <c r="AH399" i="1" s="1"/>
  <c r="AH393" i="1" s="1"/>
  <c r="AH387" i="1" s="1"/>
  <c r="AJ399" i="1"/>
  <c r="AJ393" i="1" s="1"/>
  <c r="AJ387" i="1" s="1"/>
  <c r="AJ574" i="1"/>
  <c r="AJ554" i="1" s="1"/>
  <c r="AH574" i="1"/>
  <c r="AJ623" i="1"/>
  <c r="AJ622" i="1" s="1"/>
  <c r="AJ650" i="1"/>
  <c r="AJ649" i="1" s="1"/>
  <c r="AI698" i="1"/>
  <c r="AI685" i="1" s="1"/>
  <c r="AI684" i="1" s="1"/>
  <c r="AG728" i="1"/>
  <c r="AG727" i="1" s="1"/>
  <c r="AI728" i="1"/>
  <c r="AI727" i="1" s="1"/>
  <c r="AI780" i="1"/>
  <c r="AI779" i="1" s="1"/>
  <c r="AJ780" i="1"/>
  <c r="AJ779" i="1" s="1"/>
  <c r="AG841" i="1"/>
  <c r="AG836" i="1" s="1"/>
  <c r="AG835" i="1" s="1"/>
  <c r="AG316" i="1"/>
  <c r="AG315" i="1"/>
  <c r="AG304" i="1" s="1"/>
  <c r="AG283" i="1" s="1"/>
  <c r="AK316" i="1"/>
  <c r="AI445" i="1"/>
  <c r="AI446" i="1"/>
  <c r="AG574" i="1"/>
  <c r="AG554" i="1" s="1"/>
  <c r="AH698" i="1"/>
  <c r="AH685" i="1" s="1"/>
  <c r="AH684" i="1" s="1"/>
  <c r="AI836" i="1"/>
  <c r="AI835" i="1" s="1"/>
  <c r="AI826" i="1" s="1"/>
  <c r="AH446" i="1"/>
  <c r="AH445" i="1"/>
  <c r="AJ304" i="1"/>
  <c r="AJ283" i="1" s="1"/>
  <c r="AG685" i="1"/>
  <c r="AG684" i="1" s="1"/>
  <c r="AG909" i="1"/>
  <c r="AG908" i="1" s="1"/>
  <c r="AG919" i="1"/>
  <c r="AG918" i="1" s="1"/>
  <c r="AJ941" i="1"/>
  <c r="AJ940" i="1" s="1"/>
  <c r="AJ939" i="1" s="1"/>
  <c r="AJ937" i="1" s="1"/>
  <c r="AH984" i="1"/>
  <c r="AH983" i="1" s="1"/>
  <c r="AI1032" i="1"/>
  <c r="AI1031" i="1" s="1"/>
  <c r="AI981" i="1" s="1"/>
  <c r="AJ1032" i="1"/>
  <c r="AJ1031" i="1" s="1"/>
  <c r="AJ981" i="1" s="1"/>
  <c r="AG1123" i="1"/>
  <c r="AI1123" i="1"/>
  <c r="AH1145" i="1"/>
  <c r="AJ841" i="1"/>
  <c r="AJ836" i="1" s="1"/>
  <c r="AJ835" i="1" s="1"/>
  <c r="AJ883" i="1"/>
  <c r="AJ882" i="1" s="1"/>
  <c r="AJ919" i="1"/>
  <c r="AJ918" i="1" s="1"/>
  <c r="AG941" i="1"/>
  <c r="AG940" i="1" s="1"/>
  <c r="AG939" i="1" s="1"/>
  <c r="AI941" i="1"/>
  <c r="AI940" i="1" s="1"/>
  <c r="AI939" i="1" s="1"/>
  <c r="AI937" i="1" s="1"/>
  <c r="AJ1091" i="1"/>
  <c r="AJ1090" i="1" s="1"/>
  <c r="AH1123" i="1"/>
  <c r="AH919" i="1"/>
  <c r="AH918" i="1" s="1"/>
  <c r="AH1091" i="1"/>
  <c r="AH1090" i="1" s="1"/>
  <c r="AJ1123" i="1"/>
  <c r="AJ1145" i="1"/>
  <c r="AI1065" i="1"/>
  <c r="AI1064" i="1" s="1"/>
  <c r="AI1062" i="1" s="1"/>
  <c r="AJ1339" i="1"/>
  <c r="AJ1338" i="1" s="1"/>
  <c r="AJ1337" i="1" s="1"/>
  <c r="AG1437" i="1"/>
  <c r="AH1429" i="1"/>
  <c r="AI1555" i="1"/>
  <c r="AH1582" i="1"/>
  <c r="AH1577" i="1" s="1"/>
  <c r="AH1576" i="1" s="1"/>
  <c r="AJ1582" i="1"/>
  <c r="AJ1577" i="1" s="1"/>
  <c r="AJ1576" i="1" s="1"/>
  <c r="AH1065" i="1"/>
  <c r="AH1064" i="1" s="1"/>
  <c r="AH1062" i="1" s="1"/>
  <c r="AI1240" i="1"/>
  <c r="AI1225" i="1" s="1"/>
  <c r="AH1339" i="1"/>
  <c r="AH1338" i="1" s="1"/>
  <c r="AH1337" i="1" s="1"/>
  <c r="AG1432" i="1"/>
  <c r="AG1431" i="1" s="1"/>
  <c r="AI1465" i="1"/>
  <c r="AI1454" i="1" s="1"/>
  <c r="AG1582" i="1"/>
  <c r="AG1577" i="1" s="1"/>
  <c r="AG1576" i="1" s="1"/>
  <c r="AG1553" i="1" s="1"/>
  <c r="AI1582" i="1"/>
  <c r="AI1577" i="1" s="1"/>
  <c r="AI1576" i="1" s="1"/>
  <c r="AG1240" i="1"/>
  <c r="AG1225" i="1" s="1"/>
  <c r="AJ1225" i="1"/>
  <c r="AH1279" i="1"/>
  <c r="AH1601" i="1"/>
  <c r="AH1599" i="1" s="1"/>
  <c r="AI1437" i="1"/>
  <c r="AI1432" i="1" s="1"/>
  <c r="AI1431" i="1" s="1"/>
  <c r="AG1601" i="1"/>
  <c r="AG1599" i="1" s="1"/>
  <c r="AD829" i="1"/>
  <c r="AD828" i="1" s="1"/>
  <c r="AF829" i="1"/>
  <c r="AB829" i="1"/>
  <c r="AB828" i="1" s="1"/>
  <c r="AC829" i="1"/>
  <c r="AC828" i="1" s="1"/>
  <c r="AF828" i="1"/>
  <c r="AC909" i="1"/>
  <c r="AC908" i="1" s="1"/>
  <c r="AC1214" i="1"/>
  <c r="AE909" i="1"/>
  <c r="AE908" i="1" s="1"/>
  <c r="AF909" i="1"/>
  <c r="AF908" i="1" s="1"/>
  <c r="AB909" i="1"/>
  <c r="AB908" i="1" s="1"/>
  <c r="AD909" i="1"/>
  <c r="AD908" i="1" s="1"/>
  <c r="AA908" i="1"/>
  <c r="AA1214" i="1"/>
  <c r="AB1214" i="1"/>
  <c r="AF1214" i="1"/>
  <c r="AD1214" i="1"/>
  <c r="AE1214" i="1"/>
  <c r="AH647" i="1" l="1"/>
  <c r="AH826" i="1"/>
  <c r="AG937" i="1"/>
  <c r="AG553" i="1"/>
  <c r="AH13" i="1"/>
  <c r="AG13" i="1"/>
  <c r="AI1277" i="1"/>
  <c r="AH554" i="1"/>
  <c r="AH553" i="1" s="1"/>
  <c r="AH509" i="1" s="1"/>
  <c r="AJ1556" i="1"/>
  <c r="AJ1555" i="1" s="1"/>
  <c r="AH457" i="1"/>
  <c r="AJ67" i="1"/>
  <c r="AH179" i="1"/>
  <c r="AJ349" i="1"/>
  <c r="AJ1553" i="1"/>
  <c r="AJ553" i="1"/>
  <c r="AJ509" i="1" s="1"/>
  <c r="AG1031" i="1"/>
  <c r="AJ1277" i="1"/>
  <c r="AH349" i="1"/>
  <c r="AH1553" i="1"/>
  <c r="AH1277" i="1"/>
  <c r="AI1553" i="1"/>
  <c r="AI349" i="1"/>
  <c r="AI647" i="1"/>
  <c r="AL1214" i="1"/>
  <c r="AI509" i="1"/>
  <c r="AG981" i="1"/>
  <c r="AH937" i="1"/>
  <c r="AG826" i="1"/>
  <c r="AH1031" i="1"/>
  <c r="AH981" i="1" s="1"/>
  <c r="AK909" i="1"/>
  <c r="AK908" i="1" s="1"/>
  <c r="AG179" i="1"/>
  <c r="AI1071" i="1"/>
  <c r="AJ1071" i="1"/>
  <c r="AH1071" i="1"/>
  <c r="AG1071" i="1"/>
  <c r="AG349" i="1"/>
  <c r="AJ234" i="1"/>
  <c r="AJ179" i="1" s="1"/>
  <c r="AI1429" i="1"/>
  <c r="AJ647" i="1"/>
  <c r="AG647" i="1"/>
  <c r="AG509" i="1"/>
  <c r="AG1429" i="1"/>
  <c r="AJ826" i="1"/>
  <c r="AF281" i="1"/>
  <c r="AL281" i="1" s="1"/>
  <c r="AL280" i="1" s="1"/>
  <c r="AL279" i="1" s="1"/>
  <c r="AE281" i="1"/>
  <c r="AB280" i="1"/>
  <c r="AB279" i="1" s="1"/>
  <c r="AC280" i="1"/>
  <c r="AC279" i="1" s="1"/>
  <c r="AD280" i="1"/>
  <c r="AD279" i="1" s="1"/>
  <c r="AA280" i="1"/>
  <c r="AA279" i="1" s="1"/>
  <c r="AB277" i="1"/>
  <c r="AB276" i="1" s="1"/>
  <c r="AC277" i="1"/>
  <c r="AC276" i="1" s="1"/>
  <c r="AD277" i="1"/>
  <c r="AD276" i="1" s="1"/>
  <c r="AA277" i="1"/>
  <c r="AA276" i="1" s="1"/>
  <c r="AB274" i="1"/>
  <c r="AB273" i="1" s="1"/>
  <c r="AC274" i="1"/>
  <c r="AC273" i="1" s="1"/>
  <c r="AD274" i="1"/>
  <c r="AD273" i="1" s="1"/>
  <c r="AA274" i="1"/>
  <c r="AA273" i="1" s="1"/>
  <c r="AA272" i="1" s="1"/>
  <c r="AB270" i="1"/>
  <c r="AC270" i="1"/>
  <c r="AC269" i="1" s="1"/>
  <c r="AD270" i="1"/>
  <c r="AD269" i="1" s="1"/>
  <c r="AA270" i="1"/>
  <c r="AA269" i="1" s="1"/>
  <c r="AB269" i="1"/>
  <c r="AF278" i="1"/>
  <c r="AE278" i="1"/>
  <c r="AF275" i="1"/>
  <c r="AE275" i="1"/>
  <c r="AF271" i="1"/>
  <c r="AE271" i="1"/>
  <c r="AF268" i="1"/>
  <c r="AE268" i="1"/>
  <c r="AB267" i="1"/>
  <c r="AB266" i="1" s="1"/>
  <c r="AC267" i="1"/>
  <c r="AC266" i="1" s="1"/>
  <c r="AD267" i="1"/>
  <c r="AD266" i="1" s="1"/>
  <c r="AA267" i="1"/>
  <c r="AA266" i="1" s="1"/>
  <c r="AF262" i="1"/>
  <c r="AL262" i="1" s="1"/>
  <c r="AL261" i="1" s="1"/>
  <c r="AL260" i="1" s="1"/>
  <c r="AE262" i="1"/>
  <c r="AD261" i="1"/>
  <c r="AC261" i="1"/>
  <c r="AC260" i="1" s="1"/>
  <c r="AB261" i="1"/>
  <c r="AB260" i="1" s="1"/>
  <c r="AA261" i="1"/>
  <c r="AA260" i="1" s="1"/>
  <c r="AD260" i="1"/>
  <c r="AF256" i="1"/>
  <c r="AL256" i="1" s="1"/>
  <c r="AL255" i="1" s="1"/>
  <c r="AL254" i="1" s="1"/>
  <c r="AL253" i="1" s="1"/>
  <c r="AE256" i="1"/>
  <c r="AF259" i="1"/>
  <c r="AE259" i="1"/>
  <c r="AF252" i="1"/>
  <c r="AE252" i="1"/>
  <c r="AF249" i="1"/>
  <c r="AE249" i="1"/>
  <c r="AF246" i="1"/>
  <c r="AL246" i="1" s="1"/>
  <c r="AL245" i="1" s="1"/>
  <c r="AL244" i="1" s="1"/>
  <c r="AE246" i="1"/>
  <c r="AB258" i="1"/>
  <c r="AB257" i="1" s="1"/>
  <c r="AC258" i="1"/>
  <c r="AC257" i="1" s="1"/>
  <c r="AD258" i="1"/>
  <c r="AD257" i="1" s="1"/>
  <c r="AA258" i="1"/>
  <c r="AA257" i="1" s="1"/>
  <c r="AB245" i="1"/>
  <c r="AB244" i="1" s="1"/>
  <c r="AC245" i="1"/>
  <c r="AC244" i="1" s="1"/>
  <c r="AD245" i="1"/>
  <c r="AD244" i="1" s="1"/>
  <c r="AA245" i="1"/>
  <c r="AA244" i="1" s="1"/>
  <c r="AB248" i="1"/>
  <c r="AB247" i="1" s="1"/>
  <c r="AC248" i="1"/>
  <c r="AC247" i="1" s="1"/>
  <c r="AD248" i="1"/>
  <c r="AD247" i="1" s="1"/>
  <c r="AA248" i="1"/>
  <c r="AA247" i="1" s="1"/>
  <c r="AB251" i="1"/>
  <c r="AB250" i="1" s="1"/>
  <c r="AC251" i="1"/>
  <c r="AC250" i="1" s="1"/>
  <c r="AD251" i="1"/>
  <c r="AD250" i="1" s="1"/>
  <c r="AA251" i="1"/>
  <c r="AA250" i="1" s="1"/>
  <c r="AB255" i="1"/>
  <c r="AB254" i="1" s="1"/>
  <c r="AB253" i="1" s="1"/>
  <c r="AC255" i="1"/>
  <c r="AC254" i="1" s="1"/>
  <c r="AC253" i="1" s="1"/>
  <c r="AD255" i="1"/>
  <c r="AD254" i="1" s="1"/>
  <c r="AD253" i="1" s="1"/>
  <c r="AA255" i="1"/>
  <c r="AA254" i="1" s="1"/>
  <c r="AA253" i="1" s="1"/>
  <c r="AI1613" i="1" l="1"/>
  <c r="AF245" i="1"/>
  <c r="AF244" i="1" s="1"/>
  <c r="AF255" i="1"/>
  <c r="AF254" i="1" s="1"/>
  <c r="AF253" i="1" s="1"/>
  <c r="AF280" i="1"/>
  <c r="AF279" i="1" s="1"/>
  <c r="AE248" i="1"/>
  <c r="AE247" i="1" s="1"/>
  <c r="AK249" i="1"/>
  <c r="AK248" i="1" s="1"/>
  <c r="AK247" i="1" s="1"/>
  <c r="AE258" i="1"/>
  <c r="AE257" i="1" s="1"/>
  <c r="AK259" i="1"/>
  <c r="AK258" i="1" s="1"/>
  <c r="AK257" i="1" s="1"/>
  <c r="AE267" i="1"/>
  <c r="AE266" i="1" s="1"/>
  <c r="AE265" i="1" s="1"/>
  <c r="AK268" i="1"/>
  <c r="AK267" i="1" s="1"/>
  <c r="AK266" i="1" s="1"/>
  <c r="AE274" i="1"/>
  <c r="AE273" i="1" s="1"/>
  <c r="AK275" i="1"/>
  <c r="AK274" i="1" s="1"/>
  <c r="AK273" i="1" s="1"/>
  <c r="AH1613" i="1"/>
  <c r="AF251" i="1"/>
  <c r="AF250" i="1" s="1"/>
  <c r="AL252" i="1"/>
  <c r="AL251" i="1" s="1"/>
  <c r="AL250" i="1" s="1"/>
  <c r="AF270" i="1"/>
  <c r="AF269" i="1" s="1"/>
  <c r="AF265" i="1" s="1"/>
  <c r="AL271" i="1"/>
  <c r="AL270" i="1" s="1"/>
  <c r="AL269" i="1" s="1"/>
  <c r="AF277" i="1"/>
  <c r="AF276" i="1" s="1"/>
  <c r="AL278" i="1"/>
  <c r="AL277" i="1" s="1"/>
  <c r="AL276" i="1" s="1"/>
  <c r="AJ1613" i="1"/>
  <c r="AE245" i="1"/>
  <c r="AE244" i="1" s="1"/>
  <c r="AK246" i="1"/>
  <c r="AK245" i="1" s="1"/>
  <c r="AK244" i="1" s="1"/>
  <c r="AE251" i="1"/>
  <c r="AE250" i="1" s="1"/>
  <c r="AK252" i="1"/>
  <c r="AK251" i="1" s="1"/>
  <c r="AK250" i="1" s="1"/>
  <c r="AE255" i="1"/>
  <c r="AE254" i="1" s="1"/>
  <c r="AE253" i="1" s="1"/>
  <c r="AK256" i="1"/>
  <c r="AK255" i="1" s="1"/>
  <c r="AK254" i="1" s="1"/>
  <c r="AK253" i="1" s="1"/>
  <c r="AE261" i="1"/>
  <c r="AE260" i="1" s="1"/>
  <c r="AK262" i="1"/>
  <c r="AK261" i="1" s="1"/>
  <c r="AK260" i="1" s="1"/>
  <c r="AE270" i="1"/>
  <c r="AE269" i="1" s="1"/>
  <c r="AK271" i="1"/>
  <c r="AK270" i="1" s="1"/>
  <c r="AK269" i="1" s="1"/>
  <c r="AE277" i="1"/>
  <c r="AE276" i="1" s="1"/>
  <c r="AK278" i="1"/>
  <c r="AK277" i="1" s="1"/>
  <c r="AK276" i="1" s="1"/>
  <c r="AE280" i="1"/>
  <c r="AE279" i="1" s="1"/>
  <c r="AE272" i="1" s="1"/>
  <c r="AK281" i="1"/>
  <c r="AK280" i="1" s="1"/>
  <c r="AK279" i="1" s="1"/>
  <c r="AF248" i="1"/>
  <c r="AF247" i="1" s="1"/>
  <c r="AL249" i="1"/>
  <c r="AL248" i="1" s="1"/>
  <c r="AL247" i="1" s="1"/>
  <c r="AF258" i="1"/>
  <c r="AF257" i="1" s="1"/>
  <c r="AL259" i="1"/>
  <c r="AL258" i="1" s="1"/>
  <c r="AL257" i="1" s="1"/>
  <c r="AF267" i="1"/>
  <c r="AF266" i="1" s="1"/>
  <c r="AL268" i="1"/>
  <c r="AL267" i="1" s="1"/>
  <c r="AL266" i="1" s="1"/>
  <c r="AF274" i="1"/>
  <c r="AF273" i="1" s="1"/>
  <c r="AL275" i="1"/>
  <c r="AL274" i="1" s="1"/>
  <c r="AL273" i="1" s="1"/>
  <c r="AF261" i="1"/>
  <c r="AF260" i="1" s="1"/>
  <c r="AG1613" i="1"/>
  <c r="AA265" i="1"/>
  <c r="AA264" i="1" s="1"/>
  <c r="AC243" i="1"/>
  <c r="AD243" i="1"/>
  <c r="AE243" i="1"/>
  <c r="AB272" i="1"/>
  <c r="AA243" i="1"/>
  <c r="AB243" i="1"/>
  <c r="AD272" i="1"/>
  <c r="AC272" i="1"/>
  <c r="AB265" i="1"/>
  <c r="AC265" i="1"/>
  <c r="AD265" i="1"/>
  <c r="AL265" i="1" l="1"/>
  <c r="AL264" i="1" s="1"/>
  <c r="AL272" i="1"/>
  <c r="AF272" i="1"/>
  <c r="AF264" i="1" s="1"/>
  <c r="AF243" i="1"/>
  <c r="AL243" i="1"/>
  <c r="AK265" i="1"/>
  <c r="AK243" i="1"/>
  <c r="AK272" i="1"/>
  <c r="AD264" i="1"/>
  <c r="AB264" i="1"/>
  <c r="AE264" i="1"/>
  <c r="AC264" i="1"/>
  <c r="AK264" i="1" l="1"/>
  <c r="AA195" i="1"/>
  <c r="AA194" i="1" s="1"/>
  <c r="AA193" i="1" s="1"/>
  <c r="AA192" i="1" s="1"/>
  <c r="AC195" i="1"/>
  <c r="AC194" i="1" s="1"/>
  <c r="AC193" i="1" s="1"/>
  <c r="AC192" i="1" s="1"/>
  <c r="AD195" i="1"/>
  <c r="AD194" i="1" s="1"/>
  <c r="AD193" i="1" s="1"/>
  <c r="AD192" i="1" s="1"/>
  <c r="AB195" i="1"/>
  <c r="AB194" i="1" s="1"/>
  <c r="AB193" i="1" s="1"/>
  <c r="AB192" i="1" s="1"/>
  <c r="AE197" i="1"/>
  <c r="AK197" i="1" s="1"/>
  <c r="AF196" i="1"/>
  <c r="AE196" i="1"/>
  <c r="AK196" i="1" s="1"/>
  <c r="AF195" i="1" l="1"/>
  <c r="AF194" i="1" s="1"/>
  <c r="AF193" i="1" s="1"/>
  <c r="AF192" i="1" s="1"/>
  <c r="AL196" i="1"/>
  <c r="AL195" i="1" s="1"/>
  <c r="AL194" i="1" s="1"/>
  <c r="AL193" i="1" s="1"/>
  <c r="AL192" i="1" s="1"/>
  <c r="AK195" i="1"/>
  <c r="AK194" i="1" s="1"/>
  <c r="AK193" i="1" s="1"/>
  <c r="AK192" i="1" s="1"/>
  <c r="AE195" i="1"/>
  <c r="AE194" i="1" s="1"/>
  <c r="AE193" i="1" s="1"/>
  <c r="AE192" i="1" s="1"/>
  <c r="AF1029" i="1" l="1"/>
  <c r="AE1029" i="1"/>
  <c r="AB1028" i="1"/>
  <c r="AB1027" i="1" s="1"/>
  <c r="AB1026" i="1" s="1"/>
  <c r="AB1025" i="1" s="1"/>
  <c r="AC1028" i="1"/>
  <c r="AC1027" i="1" s="1"/>
  <c r="AC1026" i="1" s="1"/>
  <c r="AC1025" i="1" s="1"/>
  <c r="AD1028" i="1"/>
  <c r="AD1027" i="1" s="1"/>
  <c r="AD1026" i="1" s="1"/>
  <c r="AD1025" i="1" s="1"/>
  <c r="AA1028" i="1"/>
  <c r="AA1027" i="1" s="1"/>
  <c r="AA1026" i="1" s="1"/>
  <c r="AA1025" i="1" s="1"/>
  <c r="AF1569" i="1"/>
  <c r="AE1569" i="1"/>
  <c r="AF1567" i="1"/>
  <c r="AE1567" i="1"/>
  <c r="AB1568" i="1"/>
  <c r="AC1568" i="1"/>
  <c r="AD1568" i="1"/>
  <c r="AA1568" i="1"/>
  <c r="AB1566" i="1"/>
  <c r="AC1566" i="1"/>
  <c r="AD1566" i="1"/>
  <c r="AA1566" i="1"/>
  <c r="AA1565" i="1" s="1"/>
  <c r="AB1565" i="1"/>
  <c r="AF1574" i="1"/>
  <c r="AE1574" i="1"/>
  <c r="AB1562" i="1"/>
  <c r="AF495" i="1"/>
  <c r="AE495" i="1"/>
  <c r="AB494" i="1"/>
  <c r="AB493" i="1" s="1"/>
  <c r="AC494" i="1"/>
  <c r="AC493" i="1" s="1"/>
  <c r="AD494" i="1"/>
  <c r="AD493" i="1" s="1"/>
  <c r="AA494" i="1"/>
  <c r="AA493" i="1" s="1"/>
  <c r="AK1574" i="1" l="1"/>
  <c r="AK1573" i="1" s="1"/>
  <c r="AK1572" i="1" s="1"/>
  <c r="AK1571" i="1" s="1"/>
  <c r="AK1570" i="1" s="1"/>
  <c r="AE1573" i="1"/>
  <c r="AE1572" i="1" s="1"/>
  <c r="AE1571" i="1" s="1"/>
  <c r="AE1570" i="1" s="1"/>
  <c r="AF1566" i="1"/>
  <c r="AL1567" i="1"/>
  <c r="AL1566" i="1" s="1"/>
  <c r="AF1028" i="1"/>
  <c r="AF1027" i="1" s="1"/>
  <c r="AF1026" i="1" s="1"/>
  <c r="AF1025" i="1" s="1"/>
  <c r="AL1029" i="1"/>
  <c r="AL1028" i="1" s="1"/>
  <c r="AL1027" i="1" s="1"/>
  <c r="AL1026" i="1" s="1"/>
  <c r="AL1025" i="1" s="1"/>
  <c r="AE1566" i="1"/>
  <c r="AK1567" i="1"/>
  <c r="AK1566" i="1" s="1"/>
  <c r="AE1028" i="1"/>
  <c r="AE1027" i="1" s="1"/>
  <c r="AE1026" i="1" s="1"/>
  <c r="AE1025" i="1" s="1"/>
  <c r="AK1029" i="1"/>
  <c r="AK1028" i="1" s="1"/>
  <c r="AK1027" i="1" s="1"/>
  <c r="AK1026" i="1" s="1"/>
  <c r="AK1025" i="1" s="1"/>
  <c r="AF494" i="1"/>
  <c r="AF493" i="1" s="1"/>
  <c r="AL495" i="1"/>
  <c r="AL494" i="1" s="1"/>
  <c r="AL493" i="1" s="1"/>
  <c r="AF1568" i="1"/>
  <c r="AL1569" i="1"/>
  <c r="AL1568" i="1" s="1"/>
  <c r="AE494" i="1"/>
  <c r="AE493" i="1" s="1"/>
  <c r="AK495" i="1"/>
  <c r="AK494" i="1" s="1"/>
  <c r="AK493" i="1" s="1"/>
  <c r="AL1574" i="1"/>
  <c r="AL1573" i="1" s="1"/>
  <c r="AL1572" i="1" s="1"/>
  <c r="AL1571" i="1" s="1"/>
  <c r="AL1570" i="1" s="1"/>
  <c r="AF1573" i="1"/>
  <c r="AF1572" i="1" s="1"/>
  <c r="AF1571" i="1" s="1"/>
  <c r="AF1570" i="1" s="1"/>
  <c r="AE1568" i="1"/>
  <c r="AE1565" i="1" s="1"/>
  <c r="AK1569" i="1"/>
  <c r="AK1568" i="1" s="1"/>
  <c r="AC1565" i="1"/>
  <c r="AD1565" i="1"/>
  <c r="AF1565" i="1" l="1"/>
  <c r="AL1565" i="1"/>
  <c r="AK1565" i="1"/>
  <c r="AF62" i="1"/>
  <c r="AE62" i="1"/>
  <c r="AB61" i="1"/>
  <c r="AC61" i="1"/>
  <c r="AD61" i="1"/>
  <c r="AA61" i="1"/>
  <c r="AF61" i="1" l="1"/>
  <c r="AL62" i="1"/>
  <c r="AL61" i="1" s="1"/>
  <c r="AE61" i="1"/>
  <c r="AK62" i="1"/>
  <c r="AK61" i="1" s="1"/>
  <c r="AD672" i="1"/>
  <c r="AF722" i="1"/>
  <c r="AE722" i="1"/>
  <c r="AB721" i="1"/>
  <c r="AB720" i="1" s="1"/>
  <c r="AC721" i="1"/>
  <c r="AC720" i="1" s="1"/>
  <c r="AD721" i="1"/>
  <c r="AD720" i="1" s="1"/>
  <c r="AA721" i="1"/>
  <c r="AA720" i="1" s="1"/>
  <c r="AD1610" i="1"/>
  <c r="AD1609" i="1" s="1"/>
  <c r="AD1608" i="1" s="1"/>
  <c r="AD1607" i="1" s="1"/>
  <c r="AC1610" i="1"/>
  <c r="AC1609" i="1" s="1"/>
  <c r="AC1608" i="1" s="1"/>
  <c r="AC1607" i="1" s="1"/>
  <c r="AB1610" i="1"/>
  <c r="AB1609" i="1" s="1"/>
  <c r="AB1608" i="1" s="1"/>
  <c r="AB1607" i="1" s="1"/>
  <c r="AA1610" i="1"/>
  <c r="AA1609" i="1" s="1"/>
  <c r="AA1608" i="1" s="1"/>
  <c r="AA1607" i="1" s="1"/>
  <c r="AD1605" i="1"/>
  <c r="AD1604" i="1" s="1"/>
  <c r="AD1603" i="1" s="1"/>
  <c r="AD1602" i="1" s="1"/>
  <c r="AC1605" i="1"/>
  <c r="AC1604" i="1" s="1"/>
  <c r="AC1603" i="1" s="1"/>
  <c r="AC1602" i="1" s="1"/>
  <c r="AB1605" i="1"/>
  <c r="AB1604" i="1" s="1"/>
  <c r="AB1603" i="1" s="1"/>
  <c r="AB1602" i="1" s="1"/>
  <c r="AA1605" i="1"/>
  <c r="AA1604" i="1" s="1"/>
  <c r="AA1603" i="1" s="1"/>
  <c r="AA1602" i="1" s="1"/>
  <c r="AD1596" i="1"/>
  <c r="AC1596" i="1"/>
  <c r="AC1595" i="1" s="1"/>
  <c r="AB1596" i="1"/>
  <c r="AB1595" i="1" s="1"/>
  <c r="AA1596" i="1"/>
  <c r="AA1595" i="1" s="1"/>
  <c r="AD1595" i="1"/>
  <c r="AD1593" i="1"/>
  <c r="AD1592" i="1" s="1"/>
  <c r="AC1593" i="1"/>
  <c r="AC1592" i="1" s="1"/>
  <c r="AB1593" i="1"/>
  <c r="AB1592" i="1" s="1"/>
  <c r="AA1593" i="1"/>
  <c r="AA1592" i="1" s="1"/>
  <c r="AD1590" i="1"/>
  <c r="AC1590" i="1"/>
  <c r="AC1589" i="1" s="1"/>
  <c r="AB1590" i="1"/>
  <c r="AB1589" i="1" s="1"/>
  <c r="AA1590" i="1"/>
  <c r="AA1589" i="1" s="1"/>
  <c r="AD1589" i="1"/>
  <c r="AD1587" i="1"/>
  <c r="AC1587" i="1"/>
  <c r="AB1587" i="1"/>
  <c r="AA1587" i="1"/>
  <c r="AA1586" i="1" s="1"/>
  <c r="AD1586" i="1"/>
  <c r="AC1586" i="1"/>
  <c r="AB1586" i="1"/>
  <c r="AD1584" i="1"/>
  <c r="AD1583" i="1" s="1"/>
  <c r="AC1584" i="1"/>
  <c r="AC1583" i="1" s="1"/>
  <c r="AB1584" i="1"/>
  <c r="AB1583" i="1" s="1"/>
  <c r="AA1584" i="1"/>
  <c r="AA1583" i="1" s="1"/>
  <c r="AD1580" i="1"/>
  <c r="AD1579" i="1" s="1"/>
  <c r="AD1578" i="1" s="1"/>
  <c r="AC1580" i="1"/>
  <c r="AC1579" i="1" s="1"/>
  <c r="AC1578" i="1" s="1"/>
  <c r="AB1580" i="1"/>
  <c r="AB1579" i="1" s="1"/>
  <c r="AB1578" i="1" s="1"/>
  <c r="AA1580" i="1"/>
  <c r="AA1579" i="1" s="1"/>
  <c r="AA1578" i="1" s="1"/>
  <c r="AD1563" i="1"/>
  <c r="AC1563" i="1"/>
  <c r="AB1563" i="1"/>
  <c r="AA1563" i="1"/>
  <c r="AD1561" i="1"/>
  <c r="AC1561" i="1"/>
  <c r="AB1561" i="1"/>
  <c r="AA1561" i="1"/>
  <c r="AD1559" i="1"/>
  <c r="AC1559" i="1"/>
  <c r="AC1558" i="1" s="1"/>
  <c r="AC1557" i="1" s="1"/>
  <c r="AC1556" i="1" s="1"/>
  <c r="AC1555" i="1" s="1"/>
  <c r="AB1559" i="1"/>
  <c r="AB1558" i="1" s="1"/>
  <c r="AB1557" i="1" s="1"/>
  <c r="AB1556" i="1" s="1"/>
  <c r="AB1555" i="1" s="1"/>
  <c r="AA1559" i="1"/>
  <c r="AA1558" i="1" s="1"/>
  <c r="AA1557" i="1" s="1"/>
  <c r="AA1556" i="1" s="1"/>
  <c r="AA1555" i="1" s="1"/>
  <c r="AD1558" i="1"/>
  <c r="AD1557" i="1" s="1"/>
  <c r="AD1556" i="1" s="1"/>
  <c r="AD1555" i="1" s="1"/>
  <c r="AD1550" i="1"/>
  <c r="AD1549" i="1" s="1"/>
  <c r="AD1548" i="1" s="1"/>
  <c r="AD1547" i="1" s="1"/>
  <c r="AD1546" i="1" s="1"/>
  <c r="AC1550" i="1"/>
  <c r="AC1549" i="1" s="1"/>
  <c r="AC1548" i="1" s="1"/>
  <c r="AC1547" i="1" s="1"/>
  <c r="AC1546" i="1" s="1"/>
  <c r="AB1550" i="1"/>
  <c r="AB1549" i="1" s="1"/>
  <c r="AB1548" i="1" s="1"/>
  <c r="AB1547" i="1" s="1"/>
  <c r="AB1546" i="1" s="1"/>
  <c r="AA1550" i="1"/>
  <c r="AA1549" i="1" s="1"/>
  <c r="AA1548" i="1" s="1"/>
  <c r="AA1547" i="1" s="1"/>
  <c r="AA1546" i="1" s="1"/>
  <c r="AD1543" i="1"/>
  <c r="AC1543" i="1"/>
  <c r="AB1543" i="1"/>
  <c r="AB1542" i="1" s="1"/>
  <c r="AB1541" i="1" s="1"/>
  <c r="AB1540" i="1" s="1"/>
  <c r="AB1539" i="1" s="1"/>
  <c r="AA1543" i="1"/>
  <c r="AA1542" i="1" s="1"/>
  <c r="AA1541" i="1" s="1"/>
  <c r="AA1540" i="1" s="1"/>
  <c r="AA1539" i="1" s="1"/>
  <c r="AD1542" i="1"/>
  <c r="AD1541" i="1" s="1"/>
  <c r="AD1540" i="1" s="1"/>
  <c r="AD1539" i="1" s="1"/>
  <c r="AC1542" i="1"/>
  <c r="AC1541" i="1" s="1"/>
  <c r="AC1540" i="1" s="1"/>
  <c r="AC1539" i="1" s="1"/>
  <c r="AD1536" i="1"/>
  <c r="AC1536" i="1"/>
  <c r="AB1536" i="1"/>
  <c r="AA1536" i="1"/>
  <c r="AA1535" i="1" s="1"/>
  <c r="AA1534" i="1" s="1"/>
  <c r="AD1535" i="1"/>
  <c r="AD1534" i="1" s="1"/>
  <c r="AC1535" i="1"/>
  <c r="AC1534" i="1" s="1"/>
  <c r="AB1535" i="1"/>
  <c r="AB1534" i="1" s="1"/>
  <c r="AD1528" i="1"/>
  <c r="AC1528" i="1"/>
  <c r="AB1528" i="1"/>
  <c r="AA1528" i="1"/>
  <c r="AA1527" i="1" s="1"/>
  <c r="AA1526" i="1" s="1"/>
  <c r="AA1525" i="1" s="1"/>
  <c r="AD1527" i="1"/>
  <c r="AD1526" i="1" s="1"/>
  <c r="AD1525" i="1" s="1"/>
  <c r="AC1527" i="1"/>
  <c r="AC1526" i="1" s="1"/>
  <c r="AC1525" i="1" s="1"/>
  <c r="AB1527" i="1"/>
  <c r="AB1526" i="1" s="1"/>
  <c r="AB1525" i="1" s="1"/>
  <c r="AD1523" i="1"/>
  <c r="AC1523" i="1"/>
  <c r="AB1523" i="1"/>
  <c r="AA1523" i="1"/>
  <c r="AD1521" i="1"/>
  <c r="AC1521" i="1"/>
  <c r="AC1520" i="1" s="1"/>
  <c r="AB1521" i="1"/>
  <c r="AB1520" i="1" s="1"/>
  <c r="AA1521" i="1"/>
  <c r="AA1520" i="1" s="1"/>
  <c r="AD1520" i="1"/>
  <c r="AD1518" i="1"/>
  <c r="AC1518" i="1"/>
  <c r="AB1518" i="1"/>
  <c r="AA1518" i="1"/>
  <c r="AD1516" i="1"/>
  <c r="AC1516" i="1"/>
  <c r="AB1516" i="1"/>
  <c r="AA1516" i="1"/>
  <c r="AD1514" i="1"/>
  <c r="AC1514" i="1"/>
  <c r="AB1514" i="1"/>
  <c r="AA1514" i="1"/>
  <c r="AA1513" i="1" s="1"/>
  <c r="AD1513" i="1"/>
  <c r="AC1513" i="1"/>
  <c r="AB1513" i="1"/>
  <c r="AD1511" i="1"/>
  <c r="AC1511" i="1"/>
  <c r="AB1511" i="1"/>
  <c r="AA1511" i="1"/>
  <c r="AD1509" i="1"/>
  <c r="AC1509" i="1"/>
  <c r="AB1509" i="1"/>
  <c r="AA1509" i="1"/>
  <c r="AD1507" i="1"/>
  <c r="AD1506" i="1" s="1"/>
  <c r="AC1507" i="1"/>
  <c r="AC1506" i="1" s="1"/>
  <c r="AB1507" i="1"/>
  <c r="AB1506" i="1" s="1"/>
  <c r="AA1507" i="1"/>
  <c r="AA1506" i="1" s="1"/>
  <c r="AD1504" i="1"/>
  <c r="AC1504" i="1"/>
  <c r="AB1504" i="1"/>
  <c r="AA1504" i="1"/>
  <c r="AA1503" i="1" s="1"/>
  <c r="AD1503" i="1"/>
  <c r="AC1503" i="1"/>
  <c r="AB1503" i="1"/>
  <c r="AD1501" i="1"/>
  <c r="AC1501" i="1"/>
  <c r="AB1501" i="1"/>
  <c r="AA1501" i="1"/>
  <c r="AD1499" i="1"/>
  <c r="AD1498" i="1" s="1"/>
  <c r="AC1499" i="1"/>
  <c r="AC1498" i="1" s="1"/>
  <c r="AB1499" i="1"/>
  <c r="AB1498" i="1" s="1"/>
  <c r="AA1499" i="1"/>
  <c r="AA1498" i="1" s="1"/>
  <c r="AD1496" i="1"/>
  <c r="AC1496" i="1"/>
  <c r="AB1496" i="1"/>
  <c r="AA1496" i="1"/>
  <c r="AD1494" i="1"/>
  <c r="AC1494" i="1"/>
  <c r="AB1494" i="1"/>
  <c r="AB1493" i="1" s="1"/>
  <c r="AA1494" i="1"/>
  <c r="AA1493" i="1" s="1"/>
  <c r="AD1493" i="1"/>
  <c r="AC1493" i="1"/>
  <c r="AD1491" i="1"/>
  <c r="AC1491" i="1"/>
  <c r="AC1490" i="1" s="1"/>
  <c r="AB1491" i="1"/>
  <c r="AB1490" i="1" s="1"/>
  <c r="AA1491" i="1"/>
  <c r="AA1490" i="1" s="1"/>
  <c r="AD1490" i="1"/>
  <c r="AD1487" i="1"/>
  <c r="AC1487" i="1"/>
  <c r="AB1487" i="1"/>
  <c r="AA1487" i="1"/>
  <c r="AD1485" i="1"/>
  <c r="AC1485" i="1"/>
  <c r="AB1485" i="1"/>
  <c r="AA1485" i="1"/>
  <c r="AD1483" i="1"/>
  <c r="AC1483" i="1"/>
  <c r="AC1482" i="1" s="1"/>
  <c r="AB1483" i="1"/>
  <c r="AB1482" i="1" s="1"/>
  <c r="AA1483" i="1"/>
  <c r="AA1482" i="1" s="1"/>
  <c r="AD1480" i="1"/>
  <c r="AC1480" i="1"/>
  <c r="AB1480" i="1"/>
  <c r="AA1480" i="1"/>
  <c r="AD1478" i="1"/>
  <c r="AC1478" i="1"/>
  <c r="AB1478" i="1"/>
  <c r="AA1478" i="1"/>
  <c r="AD1476" i="1"/>
  <c r="AC1476" i="1"/>
  <c r="AC1475" i="1" s="1"/>
  <c r="AB1476" i="1"/>
  <c r="AB1475" i="1" s="1"/>
  <c r="AA1476" i="1"/>
  <c r="AD1472" i="1"/>
  <c r="AC1472" i="1"/>
  <c r="AB1472" i="1"/>
  <c r="AA1472" i="1"/>
  <c r="AD1470" i="1"/>
  <c r="AC1470" i="1"/>
  <c r="AB1470" i="1"/>
  <c r="AA1470" i="1"/>
  <c r="AD1468" i="1"/>
  <c r="AC1468" i="1"/>
  <c r="AB1468" i="1"/>
  <c r="AA1468" i="1"/>
  <c r="AA1467" i="1" s="1"/>
  <c r="AA1466" i="1" s="1"/>
  <c r="AD1467" i="1"/>
  <c r="AD1466" i="1" s="1"/>
  <c r="AC1467" i="1"/>
  <c r="AC1466" i="1" s="1"/>
  <c r="AB1467" i="1"/>
  <c r="AB1466" i="1" s="1"/>
  <c r="AD1463" i="1"/>
  <c r="AD1462" i="1" s="1"/>
  <c r="AD1461" i="1" s="1"/>
  <c r="AD1460" i="1" s="1"/>
  <c r="AC1463" i="1"/>
  <c r="AC1462" i="1" s="1"/>
  <c r="AC1461" i="1" s="1"/>
  <c r="AC1460" i="1" s="1"/>
  <c r="AB1463" i="1"/>
  <c r="AB1462" i="1" s="1"/>
  <c r="AB1461" i="1" s="1"/>
  <c r="AB1460" i="1" s="1"/>
  <c r="AA1463" i="1"/>
  <c r="AA1462" i="1" s="1"/>
  <c r="AA1461" i="1" s="1"/>
  <c r="AA1460" i="1" s="1"/>
  <c r="AD1458" i="1"/>
  <c r="AC1458" i="1"/>
  <c r="AB1458" i="1"/>
  <c r="AA1458" i="1"/>
  <c r="AA1457" i="1" s="1"/>
  <c r="AA1456" i="1" s="1"/>
  <c r="AA1455" i="1" s="1"/>
  <c r="AD1457" i="1"/>
  <c r="AD1456" i="1" s="1"/>
  <c r="AD1455" i="1" s="1"/>
  <c r="AC1457" i="1"/>
  <c r="AC1456" i="1" s="1"/>
  <c r="AC1455" i="1" s="1"/>
  <c r="AB1457" i="1"/>
  <c r="AB1456" i="1" s="1"/>
  <c r="AB1455" i="1" s="1"/>
  <c r="AD1451" i="1"/>
  <c r="AC1451" i="1"/>
  <c r="AC1450" i="1" s="1"/>
  <c r="AB1451" i="1"/>
  <c r="AB1450" i="1" s="1"/>
  <c r="AA1451" i="1"/>
  <c r="AA1450" i="1" s="1"/>
  <c r="AD1450" i="1"/>
  <c r="AD1442" i="1"/>
  <c r="AC1442" i="1"/>
  <c r="AC1441" i="1" s="1"/>
  <c r="AB1442" i="1"/>
  <c r="AB1441" i="1" s="1"/>
  <c r="AA1442" i="1"/>
  <c r="AA1441" i="1" s="1"/>
  <c r="AD1441" i="1"/>
  <c r="AD1439" i="1"/>
  <c r="AC1439" i="1"/>
  <c r="AB1439" i="1"/>
  <c r="AA1439" i="1"/>
  <c r="AA1438" i="1" s="1"/>
  <c r="AD1438" i="1"/>
  <c r="AC1438" i="1"/>
  <c r="AB1438" i="1"/>
  <c r="AD1435" i="1"/>
  <c r="AD1434" i="1" s="1"/>
  <c r="AD1433" i="1" s="1"/>
  <c r="AC1435" i="1"/>
  <c r="AC1434" i="1" s="1"/>
  <c r="AC1433" i="1" s="1"/>
  <c r="AB1435" i="1"/>
  <c r="AB1434" i="1" s="1"/>
  <c r="AB1433" i="1" s="1"/>
  <c r="AA1435" i="1"/>
  <c r="AA1434" i="1" s="1"/>
  <c r="AA1433" i="1" s="1"/>
  <c r="AD1426" i="1"/>
  <c r="AC1426" i="1"/>
  <c r="AC1425" i="1" s="1"/>
  <c r="AC1424" i="1" s="1"/>
  <c r="AC1423" i="1" s="1"/>
  <c r="AC1422" i="1" s="1"/>
  <c r="AB1426" i="1"/>
  <c r="AB1425" i="1" s="1"/>
  <c r="AB1424" i="1" s="1"/>
  <c r="AB1423" i="1" s="1"/>
  <c r="AB1422" i="1" s="1"/>
  <c r="AA1426" i="1"/>
  <c r="AA1425" i="1" s="1"/>
  <c r="AA1424" i="1" s="1"/>
  <c r="AA1423" i="1" s="1"/>
  <c r="AA1422" i="1" s="1"/>
  <c r="AD1425" i="1"/>
  <c r="AD1424" i="1" s="1"/>
  <c r="AD1423" i="1" s="1"/>
  <c r="AD1422" i="1" s="1"/>
  <c r="AD1419" i="1"/>
  <c r="AC1419" i="1"/>
  <c r="AC1418" i="1" s="1"/>
  <c r="AB1419" i="1"/>
  <c r="AB1418" i="1" s="1"/>
  <c r="AA1419" i="1"/>
  <c r="AA1418" i="1" s="1"/>
  <c r="AD1418" i="1"/>
  <c r="AD1416" i="1"/>
  <c r="AD1415" i="1" s="1"/>
  <c r="AC1416" i="1"/>
  <c r="AC1415" i="1" s="1"/>
  <c r="AB1416" i="1"/>
  <c r="AB1415" i="1" s="1"/>
  <c r="AA1416" i="1"/>
  <c r="AA1415" i="1" s="1"/>
  <c r="AD1413" i="1"/>
  <c r="AD1412" i="1" s="1"/>
  <c r="AC1413" i="1"/>
  <c r="AC1412" i="1" s="1"/>
  <c r="AB1413" i="1"/>
  <c r="AB1412" i="1" s="1"/>
  <c r="AA1413" i="1"/>
  <c r="AA1412" i="1" s="1"/>
  <c r="AD1410" i="1"/>
  <c r="AC1410" i="1"/>
  <c r="AB1410" i="1"/>
  <c r="AB1409" i="1" s="1"/>
  <c r="AA1410" i="1"/>
  <c r="AA1409" i="1" s="1"/>
  <c r="AD1409" i="1"/>
  <c r="AC1409" i="1"/>
  <c r="AD1407" i="1"/>
  <c r="AD1406" i="1" s="1"/>
  <c r="AC1407" i="1"/>
  <c r="AC1406" i="1" s="1"/>
  <c r="AB1407" i="1"/>
  <c r="AB1406" i="1" s="1"/>
  <c r="AA1407" i="1"/>
  <c r="AA1406" i="1" s="1"/>
  <c r="AD1404" i="1"/>
  <c r="AC1404" i="1"/>
  <c r="AC1403" i="1" s="1"/>
  <c r="AB1404" i="1"/>
  <c r="AB1403" i="1" s="1"/>
  <c r="AA1404" i="1"/>
  <c r="AA1403" i="1" s="1"/>
  <c r="AD1403" i="1"/>
  <c r="AD1401" i="1"/>
  <c r="AC1401" i="1"/>
  <c r="AC1400" i="1" s="1"/>
  <c r="AB1401" i="1"/>
  <c r="AB1400" i="1" s="1"/>
  <c r="AA1401" i="1"/>
  <c r="AA1400" i="1" s="1"/>
  <c r="AD1400" i="1"/>
  <c r="AD1398" i="1"/>
  <c r="AD1397" i="1" s="1"/>
  <c r="AC1398" i="1"/>
  <c r="AC1397" i="1" s="1"/>
  <c r="AB1398" i="1"/>
  <c r="AB1397" i="1" s="1"/>
  <c r="AA1398" i="1"/>
  <c r="AA1397" i="1" s="1"/>
  <c r="AD1395" i="1"/>
  <c r="AC1395" i="1"/>
  <c r="AC1394" i="1" s="1"/>
  <c r="AB1395" i="1"/>
  <c r="AB1394" i="1" s="1"/>
  <c r="AA1395" i="1"/>
  <c r="AA1394" i="1" s="1"/>
  <c r="AD1394" i="1"/>
  <c r="AD1392" i="1"/>
  <c r="AD1391" i="1" s="1"/>
  <c r="AC1392" i="1"/>
  <c r="AC1391" i="1" s="1"/>
  <c r="AB1392" i="1"/>
  <c r="AB1391" i="1" s="1"/>
  <c r="AA1392" i="1"/>
  <c r="AA1391" i="1" s="1"/>
  <c r="AD1389" i="1"/>
  <c r="AC1389" i="1"/>
  <c r="AB1389" i="1"/>
  <c r="AB1388" i="1" s="1"/>
  <c r="AA1389" i="1"/>
  <c r="AA1388" i="1" s="1"/>
  <c r="AD1388" i="1"/>
  <c r="AC1388" i="1"/>
  <c r="AD1386" i="1"/>
  <c r="AD1385" i="1" s="1"/>
  <c r="AC1386" i="1"/>
  <c r="AC1385" i="1" s="1"/>
  <c r="AB1386" i="1"/>
  <c r="AB1385" i="1" s="1"/>
  <c r="AA1386" i="1"/>
  <c r="AA1385" i="1" s="1"/>
  <c r="AD1383" i="1"/>
  <c r="AD1382" i="1" s="1"/>
  <c r="AC1383" i="1"/>
  <c r="AB1383" i="1"/>
  <c r="AB1382" i="1" s="1"/>
  <c r="AA1383" i="1"/>
  <c r="AA1382" i="1" s="1"/>
  <c r="AC1382" i="1"/>
  <c r="AD1380" i="1"/>
  <c r="AD1379" i="1" s="1"/>
  <c r="AC1380" i="1"/>
  <c r="AC1379" i="1" s="1"/>
  <c r="AB1380" i="1"/>
  <c r="AB1379" i="1" s="1"/>
  <c r="AA1380" i="1"/>
  <c r="AA1379" i="1" s="1"/>
  <c r="AD1377" i="1"/>
  <c r="AC1377" i="1"/>
  <c r="AB1377" i="1"/>
  <c r="AB1376" i="1" s="1"/>
  <c r="AA1377" i="1"/>
  <c r="AA1376" i="1" s="1"/>
  <c r="AD1376" i="1"/>
  <c r="AC1376" i="1"/>
  <c r="AD1374" i="1"/>
  <c r="AD1373" i="1" s="1"/>
  <c r="AC1374" i="1"/>
  <c r="AC1373" i="1" s="1"/>
  <c r="AB1374" i="1"/>
  <c r="AB1373" i="1" s="1"/>
  <c r="AA1374" i="1"/>
  <c r="AA1373" i="1" s="1"/>
  <c r="AD1371" i="1"/>
  <c r="AC1371" i="1"/>
  <c r="AB1371" i="1"/>
  <c r="AB1370" i="1" s="1"/>
  <c r="AA1371" i="1"/>
  <c r="AA1370" i="1" s="1"/>
  <c r="AD1370" i="1"/>
  <c r="AC1370" i="1"/>
  <c r="AD1368" i="1"/>
  <c r="AD1367" i="1" s="1"/>
  <c r="AC1368" i="1"/>
  <c r="AC1367" i="1" s="1"/>
  <c r="AB1368" i="1"/>
  <c r="AB1367" i="1" s="1"/>
  <c r="AA1368" i="1"/>
  <c r="AA1367" i="1" s="1"/>
  <c r="AD1365" i="1"/>
  <c r="AD1364" i="1" s="1"/>
  <c r="AC1365" i="1"/>
  <c r="AC1364" i="1" s="1"/>
  <c r="AB1365" i="1"/>
  <c r="AB1364" i="1" s="1"/>
  <c r="AA1365" i="1"/>
  <c r="AA1364" i="1" s="1"/>
  <c r="AD1362" i="1"/>
  <c r="AD1361" i="1" s="1"/>
  <c r="AC1362" i="1"/>
  <c r="AC1361" i="1" s="1"/>
  <c r="AB1362" i="1"/>
  <c r="AB1361" i="1" s="1"/>
  <c r="AA1362" i="1"/>
  <c r="AA1361" i="1" s="1"/>
  <c r="AD1359" i="1"/>
  <c r="AD1358" i="1" s="1"/>
  <c r="AC1359" i="1"/>
  <c r="AC1358" i="1" s="1"/>
  <c r="AB1359" i="1"/>
  <c r="AB1358" i="1" s="1"/>
  <c r="AA1359" i="1"/>
  <c r="AA1358" i="1" s="1"/>
  <c r="AD1356" i="1"/>
  <c r="AD1355" i="1" s="1"/>
  <c r="AC1356" i="1"/>
  <c r="AC1355" i="1" s="1"/>
  <c r="AB1356" i="1"/>
  <c r="AB1355" i="1" s="1"/>
  <c r="AA1356" i="1"/>
  <c r="AA1355" i="1" s="1"/>
  <c r="AD1353" i="1"/>
  <c r="AD1352" i="1" s="1"/>
  <c r="AC1353" i="1"/>
  <c r="AC1352" i="1" s="1"/>
  <c r="AB1353" i="1"/>
  <c r="AB1352" i="1" s="1"/>
  <c r="AA1353" i="1"/>
  <c r="AA1352" i="1" s="1"/>
  <c r="AD1350" i="1"/>
  <c r="AD1349" i="1" s="1"/>
  <c r="AC1350" i="1"/>
  <c r="AC1349" i="1" s="1"/>
  <c r="AB1350" i="1"/>
  <c r="AB1349" i="1" s="1"/>
  <c r="AA1350" i="1"/>
  <c r="AA1349" i="1" s="1"/>
  <c r="AD1347" i="1"/>
  <c r="AD1346" i="1" s="1"/>
  <c r="AC1347" i="1"/>
  <c r="AC1346" i="1" s="1"/>
  <c r="AB1347" i="1"/>
  <c r="AB1346" i="1" s="1"/>
  <c r="AA1347" i="1"/>
  <c r="AA1346" i="1" s="1"/>
  <c r="AD1344" i="1"/>
  <c r="AD1343" i="1" s="1"/>
  <c r="AC1344" i="1"/>
  <c r="AC1343" i="1" s="1"/>
  <c r="AB1344" i="1"/>
  <c r="AB1343" i="1" s="1"/>
  <c r="AA1344" i="1"/>
  <c r="AA1343" i="1" s="1"/>
  <c r="AD1341" i="1"/>
  <c r="AC1341" i="1"/>
  <c r="AB1341" i="1"/>
  <c r="AB1340" i="1" s="1"/>
  <c r="AA1341" i="1"/>
  <c r="AA1340" i="1" s="1"/>
  <c r="AD1340" i="1"/>
  <c r="AC1340" i="1"/>
  <c r="AD1334" i="1"/>
  <c r="AC1334" i="1"/>
  <c r="AB1334" i="1"/>
  <c r="AA1334" i="1"/>
  <c r="AD1332" i="1"/>
  <c r="AC1332" i="1"/>
  <c r="AB1332" i="1"/>
  <c r="AB1331" i="1" s="1"/>
  <c r="AB1330" i="1" s="1"/>
  <c r="AB1329" i="1" s="1"/>
  <c r="AB1328" i="1" s="1"/>
  <c r="AA1332" i="1"/>
  <c r="AA1331" i="1" s="1"/>
  <c r="AA1330" i="1" s="1"/>
  <c r="AA1329" i="1" s="1"/>
  <c r="AA1328" i="1" s="1"/>
  <c r="AD1331" i="1"/>
  <c r="AD1330" i="1" s="1"/>
  <c r="AD1329" i="1" s="1"/>
  <c r="AD1328" i="1" s="1"/>
  <c r="AC1331" i="1"/>
  <c r="AC1330" i="1" s="1"/>
  <c r="AC1329" i="1" s="1"/>
  <c r="AC1328" i="1" s="1"/>
  <c r="AD1321" i="1"/>
  <c r="AC1321" i="1"/>
  <c r="AC1320" i="1" s="1"/>
  <c r="AC1319" i="1" s="1"/>
  <c r="AC1318" i="1" s="1"/>
  <c r="AC1317" i="1" s="1"/>
  <c r="AB1321" i="1"/>
  <c r="AB1320" i="1" s="1"/>
  <c r="AB1319" i="1" s="1"/>
  <c r="AB1318" i="1" s="1"/>
  <c r="AB1317" i="1" s="1"/>
  <c r="AA1321" i="1"/>
  <c r="AA1320" i="1" s="1"/>
  <c r="AA1319" i="1" s="1"/>
  <c r="AA1318" i="1" s="1"/>
  <c r="AA1317" i="1" s="1"/>
  <c r="AD1320" i="1"/>
  <c r="AD1319" i="1" s="1"/>
  <c r="AD1318" i="1" s="1"/>
  <c r="AD1317" i="1" s="1"/>
  <c r="AD1310" i="1"/>
  <c r="AC1310" i="1"/>
  <c r="AB1310" i="1"/>
  <c r="AB1309" i="1" s="1"/>
  <c r="AB1308" i="1" s="1"/>
  <c r="AB1307" i="1" s="1"/>
  <c r="AA1310" i="1"/>
  <c r="AA1309" i="1" s="1"/>
  <c r="AA1308" i="1" s="1"/>
  <c r="AA1307" i="1" s="1"/>
  <c r="AD1309" i="1"/>
  <c r="AD1308" i="1" s="1"/>
  <c r="AD1307" i="1" s="1"/>
  <c r="AC1309" i="1"/>
  <c r="AC1308" i="1" s="1"/>
  <c r="AC1307" i="1" s="1"/>
  <c r="AD1305" i="1"/>
  <c r="AD1304" i="1" s="1"/>
  <c r="AC1305" i="1"/>
  <c r="AC1304" i="1" s="1"/>
  <c r="AB1305" i="1"/>
  <c r="AB1304" i="1" s="1"/>
  <c r="AA1305" i="1"/>
  <c r="AA1304" i="1" s="1"/>
  <c r="AD1302" i="1"/>
  <c r="AC1302" i="1"/>
  <c r="AC1301" i="1" s="1"/>
  <c r="AB1302" i="1"/>
  <c r="AB1301" i="1" s="1"/>
  <c r="AA1302" i="1"/>
  <c r="AA1301" i="1" s="1"/>
  <c r="AD1301" i="1"/>
  <c r="AD1299" i="1"/>
  <c r="AD1298" i="1" s="1"/>
  <c r="AC1299" i="1"/>
  <c r="AC1298" i="1" s="1"/>
  <c r="AB1299" i="1"/>
  <c r="AB1298" i="1" s="1"/>
  <c r="AA1299" i="1"/>
  <c r="AA1298" i="1" s="1"/>
  <c r="AD1296" i="1"/>
  <c r="AC1296" i="1"/>
  <c r="AB1296" i="1"/>
  <c r="AB1295" i="1" s="1"/>
  <c r="AA1296" i="1"/>
  <c r="AA1295" i="1" s="1"/>
  <c r="AD1295" i="1"/>
  <c r="AC1295" i="1"/>
  <c r="AD1292" i="1"/>
  <c r="AD1291" i="1" s="1"/>
  <c r="AC1292" i="1"/>
  <c r="AC1291" i="1" s="1"/>
  <c r="AB1292" i="1"/>
  <c r="AB1291" i="1" s="1"/>
  <c r="AA1292" i="1"/>
  <c r="AA1291" i="1" s="1"/>
  <c r="AD1287" i="1"/>
  <c r="AD1286" i="1" s="1"/>
  <c r="AC1287" i="1"/>
  <c r="AC1286" i="1" s="1"/>
  <c r="AB1287" i="1"/>
  <c r="AB1286" i="1" s="1"/>
  <c r="AA1287" i="1"/>
  <c r="AA1286" i="1" s="1"/>
  <c r="AD1283" i="1"/>
  <c r="AD1282" i="1" s="1"/>
  <c r="AD1281" i="1" s="1"/>
  <c r="AC1283" i="1"/>
  <c r="AC1282" i="1" s="1"/>
  <c r="AC1281" i="1" s="1"/>
  <c r="AB1283" i="1"/>
  <c r="AB1282" i="1" s="1"/>
  <c r="AB1281" i="1" s="1"/>
  <c r="AA1283" i="1"/>
  <c r="AA1282" i="1" s="1"/>
  <c r="AA1281" i="1" s="1"/>
  <c r="AD1271" i="1"/>
  <c r="AC1271" i="1"/>
  <c r="AB1271" i="1"/>
  <c r="AB1270" i="1" s="1"/>
  <c r="AB1269" i="1" s="1"/>
  <c r="AB1268" i="1" s="1"/>
  <c r="AB1267" i="1" s="1"/>
  <c r="AA1271" i="1"/>
  <c r="AA1270" i="1" s="1"/>
  <c r="AA1269" i="1" s="1"/>
  <c r="AA1268" i="1" s="1"/>
  <c r="AA1267" i="1" s="1"/>
  <c r="AD1270" i="1"/>
  <c r="AD1269" i="1" s="1"/>
  <c r="AD1268" i="1" s="1"/>
  <c r="AD1267" i="1" s="1"/>
  <c r="AC1270" i="1"/>
  <c r="AC1269" i="1" s="1"/>
  <c r="AC1268" i="1" s="1"/>
  <c r="AC1267" i="1" s="1"/>
  <c r="AD1264" i="1"/>
  <c r="AC1264" i="1"/>
  <c r="AC1263" i="1" s="1"/>
  <c r="AC1262" i="1" s="1"/>
  <c r="AC1261" i="1" s="1"/>
  <c r="AC1260" i="1" s="1"/>
  <c r="AB1264" i="1"/>
  <c r="AB1263" i="1" s="1"/>
  <c r="AB1262" i="1" s="1"/>
  <c r="AB1261" i="1" s="1"/>
  <c r="AB1260" i="1" s="1"/>
  <c r="AA1264" i="1"/>
  <c r="AA1263" i="1" s="1"/>
  <c r="AA1262" i="1" s="1"/>
  <c r="AA1261" i="1" s="1"/>
  <c r="AA1260" i="1" s="1"/>
  <c r="AD1263" i="1"/>
  <c r="AD1262" i="1" s="1"/>
  <c r="AD1261" i="1" s="1"/>
  <c r="AD1260" i="1" s="1"/>
  <c r="AD1257" i="1"/>
  <c r="AC1257" i="1"/>
  <c r="AB1257" i="1"/>
  <c r="AB1256" i="1" s="1"/>
  <c r="AB1255" i="1" s="1"/>
  <c r="AB1254" i="1" s="1"/>
  <c r="AA1257" i="1"/>
  <c r="AA1256" i="1" s="1"/>
  <c r="AA1255" i="1" s="1"/>
  <c r="AA1254" i="1" s="1"/>
  <c r="AD1256" i="1"/>
  <c r="AD1255" i="1" s="1"/>
  <c r="AD1254" i="1" s="1"/>
  <c r="AC1256" i="1"/>
  <c r="AC1255" i="1" s="1"/>
  <c r="AC1254" i="1" s="1"/>
  <c r="AD1252" i="1"/>
  <c r="AD1251" i="1" s="1"/>
  <c r="AD1250" i="1" s="1"/>
  <c r="AD1249" i="1" s="1"/>
  <c r="AC1252" i="1"/>
  <c r="AC1251" i="1" s="1"/>
  <c r="AC1250" i="1" s="1"/>
  <c r="AC1249" i="1" s="1"/>
  <c r="AB1252" i="1"/>
  <c r="AB1251" i="1" s="1"/>
  <c r="AB1250" i="1" s="1"/>
  <c r="AB1249" i="1" s="1"/>
  <c r="AA1252" i="1"/>
  <c r="AA1251" i="1" s="1"/>
  <c r="AA1250" i="1" s="1"/>
  <c r="AA1249" i="1" s="1"/>
  <c r="AD1247" i="1"/>
  <c r="AC1247" i="1"/>
  <c r="AB1247" i="1"/>
  <c r="AB1246" i="1" s="1"/>
  <c r="AB1245" i="1" s="1"/>
  <c r="AA1247" i="1"/>
  <c r="AA1246" i="1" s="1"/>
  <c r="AA1245" i="1" s="1"/>
  <c r="AD1246" i="1"/>
  <c r="AD1245" i="1" s="1"/>
  <c r="AC1246" i="1"/>
  <c r="AC1245" i="1" s="1"/>
  <c r="AD1243" i="1"/>
  <c r="AC1243" i="1"/>
  <c r="AC1242" i="1" s="1"/>
  <c r="AC1241" i="1" s="1"/>
  <c r="AB1243" i="1"/>
  <c r="AB1242" i="1" s="1"/>
  <c r="AB1241" i="1" s="1"/>
  <c r="AA1243" i="1"/>
  <c r="AA1242" i="1" s="1"/>
  <c r="AA1241" i="1" s="1"/>
  <c r="AD1242" i="1"/>
  <c r="AD1241" i="1" s="1"/>
  <c r="AD1234" i="1"/>
  <c r="AD1233" i="1" s="1"/>
  <c r="AD1232" i="1" s="1"/>
  <c r="AD1231" i="1" s="1"/>
  <c r="AC1234" i="1"/>
  <c r="AC1233" i="1" s="1"/>
  <c r="AC1232" i="1" s="1"/>
  <c r="AC1231" i="1" s="1"/>
  <c r="AB1234" i="1"/>
  <c r="AB1233" i="1" s="1"/>
  <c r="AB1232" i="1" s="1"/>
  <c r="AB1231" i="1" s="1"/>
  <c r="AA1234" i="1"/>
  <c r="AA1233" i="1" s="1"/>
  <c r="AA1232" i="1" s="1"/>
  <c r="AA1231" i="1" s="1"/>
  <c r="AF1230" i="1"/>
  <c r="AF1229" i="1" s="1"/>
  <c r="AF1228" i="1" s="1"/>
  <c r="AF1227" i="1" s="1"/>
  <c r="AF1226" i="1" s="1"/>
  <c r="AE1230" i="1"/>
  <c r="AE1229" i="1" s="1"/>
  <c r="AE1228" i="1" s="1"/>
  <c r="AE1227" i="1" s="1"/>
  <c r="AE1226" i="1" s="1"/>
  <c r="AD1230" i="1"/>
  <c r="AD1229" i="1" s="1"/>
  <c r="AD1228" i="1" s="1"/>
  <c r="AD1227" i="1" s="1"/>
  <c r="AD1226" i="1" s="1"/>
  <c r="AC1230" i="1"/>
  <c r="AB1230" i="1"/>
  <c r="AB1229" i="1" s="1"/>
  <c r="AB1228" i="1" s="1"/>
  <c r="AB1227" i="1" s="1"/>
  <c r="AB1226" i="1" s="1"/>
  <c r="AA1230" i="1"/>
  <c r="AA1229" i="1" s="1"/>
  <c r="AA1228" i="1" s="1"/>
  <c r="AA1227" i="1" s="1"/>
  <c r="AA1226" i="1" s="1"/>
  <c r="AC1229" i="1"/>
  <c r="AC1228" i="1" s="1"/>
  <c r="AC1227" i="1" s="1"/>
  <c r="AC1226" i="1" s="1"/>
  <c r="AD1222" i="1"/>
  <c r="AC1222" i="1"/>
  <c r="AC1221" i="1" s="1"/>
  <c r="AC1220" i="1" s="1"/>
  <c r="AC1219" i="1" s="1"/>
  <c r="AB1222" i="1"/>
  <c r="AB1221" i="1" s="1"/>
  <c r="AB1220" i="1" s="1"/>
  <c r="AB1219" i="1" s="1"/>
  <c r="AA1222" i="1"/>
  <c r="AA1221" i="1" s="1"/>
  <c r="AA1220" i="1" s="1"/>
  <c r="AA1219" i="1" s="1"/>
  <c r="AD1221" i="1"/>
  <c r="AD1220" i="1" s="1"/>
  <c r="AD1219" i="1" s="1"/>
  <c r="AD1212" i="1"/>
  <c r="AD1211" i="1" s="1"/>
  <c r="AC1212" i="1"/>
  <c r="AC1211" i="1" s="1"/>
  <c r="AB1212" i="1"/>
  <c r="AB1211" i="1" s="1"/>
  <c r="AA1212" i="1"/>
  <c r="AA1211" i="1" s="1"/>
  <c r="AD1209" i="1"/>
  <c r="AC1209" i="1"/>
  <c r="AB1209" i="1"/>
  <c r="AA1209" i="1"/>
  <c r="AD1207" i="1"/>
  <c r="AC1207" i="1"/>
  <c r="AC1206" i="1" s="1"/>
  <c r="AB1207" i="1"/>
  <c r="AB1206" i="1" s="1"/>
  <c r="AA1207" i="1"/>
  <c r="AA1206" i="1" s="1"/>
  <c r="AF1204" i="1"/>
  <c r="AF1203" i="1" s="1"/>
  <c r="AF1202" i="1" s="1"/>
  <c r="AE1204" i="1"/>
  <c r="AE1203" i="1" s="1"/>
  <c r="AE1202" i="1" s="1"/>
  <c r="AD1204" i="1"/>
  <c r="AD1203" i="1" s="1"/>
  <c r="AD1202" i="1" s="1"/>
  <c r="AC1204" i="1"/>
  <c r="AC1203" i="1" s="1"/>
  <c r="AC1202" i="1" s="1"/>
  <c r="AB1204" i="1"/>
  <c r="AB1203" i="1" s="1"/>
  <c r="AB1202" i="1" s="1"/>
  <c r="AA1204" i="1"/>
  <c r="AA1203" i="1" s="1"/>
  <c r="AA1202" i="1" s="1"/>
  <c r="AA1201" i="1" s="1"/>
  <c r="AD1188" i="1"/>
  <c r="AC1188" i="1"/>
  <c r="AB1188" i="1"/>
  <c r="AA1188" i="1"/>
  <c r="AD1186" i="1"/>
  <c r="AC1186" i="1"/>
  <c r="AC1185" i="1" s="1"/>
  <c r="AC1184" i="1" s="1"/>
  <c r="AC1183" i="1" s="1"/>
  <c r="AB1186" i="1"/>
  <c r="AB1185" i="1" s="1"/>
  <c r="AB1184" i="1" s="1"/>
  <c r="AB1183" i="1" s="1"/>
  <c r="AA1186" i="1"/>
  <c r="AA1185" i="1" s="1"/>
  <c r="AA1184" i="1" s="1"/>
  <c r="AA1183" i="1" s="1"/>
  <c r="AD1181" i="1"/>
  <c r="AC1181" i="1"/>
  <c r="AB1181" i="1"/>
  <c r="AB1180" i="1" s="1"/>
  <c r="AB1179" i="1" s="1"/>
  <c r="AB1178" i="1" s="1"/>
  <c r="AA1181" i="1"/>
  <c r="AA1180" i="1" s="1"/>
  <c r="AA1179" i="1" s="1"/>
  <c r="AA1178" i="1" s="1"/>
  <c r="AD1180" i="1"/>
  <c r="AD1179" i="1" s="1"/>
  <c r="AD1178" i="1" s="1"/>
  <c r="AC1180" i="1"/>
  <c r="AC1179" i="1" s="1"/>
  <c r="AC1178" i="1" s="1"/>
  <c r="AD1176" i="1"/>
  <c r="AD1175" i="1" s="1"/>
  <c r="AD1174" i="1" s="1"/>
  <c r="AD1173" i="1" s="1"/>
  <c r="AC1176" i="1"/>
  <c r="AC1175" i="1" s="1"/>
  <c r="AC1174" i="1" s="1"/>
  <c r="AC1173" i="1" s="1"/>
  <c r="AB1176" i="1"/>
  <c r="AB1175" i="1" s="1"/>
  <c r="AB1174" i="1" s="1"/>
  <c r="AB1173" i="1" s="1"/>
  <c r="AA1176" i="1"/>
  <c r="AA1175" i="1" s="1"/>
  <c r="AA1174" i="1" s="1"/>
  <c r="AA1173" i="1" s="1"/>
  <c r="AD1171" i="1"/>
  <c r="AC1171" i="1"/>
  <c r="AB1171" i="1"/>
  <c r="AB1170" i="1" s="1"/>
  <c r="AB1169" i="1" s="1"/>
  <c r="AB1168" i="1" s="1"/>
  <c r="AA1171" i="1"/>
  <c r="AA1170" i="1" s="1"/>
  <c r="AA1169" i="1" s="1"/>
  <c r="AA1168" i="1" s="1"/>
  <c r="AD1170" i="1"/>
  <c r="AD1169" i="1" s="1"/>
  <c r="AD1168" i="1" s="1"/>
  <c r="AC1170" i="1"/>
  <c r="AC1169" i="1" s="1"/>
  <c r="AC1168" i="1" s="1"/>
  <c r="AD1164" i="1"/>
  <c r="AC1164" i="1"/>
  <c r="AB1164" i="1"/>
  <c r="AB1163" i="1" s="1"/>
  <c r="AB1162" i="1" s="1"/>
  <c r="AB1161" i="1" s="1"/>
  <c r="AA1164" i="1"/>
  <c r="AA1163" i="1" s="1"/>
  <c r="AA1162" i="1" s="1"/>
  <c r="AA1161" i="1" s="1"/>
  <c r="AD1163" i="1"/>
  <c r="AD1162" i="1" s="1"/>
  <c r="AD1161" i="1" s="1"/>
  <c r="AC1163" i="1"/>
  <c r="AC1162" i="1" s="1"/>
  <c r="AC1161" i="1" s="1"/>
  <c r="AD1159" i="1"/>
  <c r="AD1158" i="1" s="1"/>
  <c r="AD1157" i="1" s="1"/>
  <c r="AD1156" i="1" s="1"/>
  <c r="AC1159" i="1"/>
  <c r="AC1158" i="1" s="1"/>
  <c r="AC1157" i="1" s="1"/>
  <c r="AC1156" i="1" s="1"/>
  <c r="AB1159" i="1"/>
  <c r="AB1158" i="1" s="1"/>
  <c r="AB1157" i="1" s="1"/>
  <c r="AB1156" i="1" s="1"/>
  <c r="AA1159" i="1"/>
  <c r="AA1158" i="1" s="1"/>
  <c r="AA1157" i="1" s="1"/>
  <c r="AA1156" i="1" s="1"/>
  <c r="AD1154" i="1"/>
  <c r="AC1154" i="1"/>
  <c r="AB1154" i="1"/>
  <c r="AB1153" i="1" s="1"/>
  <c r="AB1152" i="1" s="1"/>
  <c r="AB1151" i="1" s="1"/>
  <c r="AA1154" i="1"/>
  <c r="AA1153" i="1" s="1"/>
  <c r="AA1152" i="1" s="1"/>
  <c r="AA1151" i="1" s="1"/>
  <c r="AD1153" i="1"/>
  <c r="AD1152" i="1" s="1"/>
  <c r="AD1151" i="1" s="1"/>
  <c r="AC1153" i="1"/>
  <c r="AC1152" i="1" s="1"/>
  <c r="AC1151" i="1" s="1"/>
  <c r="AD1149" i="1"/>
  <c r="AD1148" i="1" s="1"/>
  <c r="AD1147" i="1" s="1"/>
  <c r="AD1146" i="1" s="1"/>
  <c r="AC1149" i="1"/>
  <c r="AC1148" i="1" s="1"/>
  <c r="AC1147" i="1" s="1"/>
  <c r="AC1146" i="1" s="1"/>
  <c r="AB1149" i="1"/>
  <c r="AB1148" i="1" s="1"/>
  <c r="AB1147" i="1" s="1"/>
  <c r="AB1146" i="1" s="1"/>
  <c r="AA1149" i="1"/>
  <c r="AA1148" i="1" s="1"/>
  <c r="AA1147" i="1" s="1"/>
  <c r="AA1146" i="1" s="1"/>
  <c r="AD1142" i="1"/>
  <c r="AC1142" i="1"/>
  <c r="AC1141" i="1" s="1"/>
  <c r="AC1140" i="1" s="1"/>
  <c r="AC1139" i="1" s="1"/>
  <c r="AB1142" i="1"/>
  <c r="AB1141" i="1" s="1"/>
  <c r="AB1140" i="1" s="1"/>
  <c r="AB1139" i="1" s="1"/>
  <c r="AA1142" i="1"/>
  <c r="AA1141" i="1" s="1"/>
  <c r="AA1140" i="1" s="1"/>
  <c r="AA1139" i="1" s="1"/>
  <c r="AD1141" i="1"/>
  <c r="AD1140" i="1" s="1"/>
  <c r="AD1139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2" i="1"/>
  <c r="AC1132" i="1"/>
  <c r="AC1131" i="1" s="1"/>
  <c r="AC1130" i="1" s="1"/>
  <c r="AC1129" i="1" s="1"/>
  <c r="AB1132" i="1"/>
  <c r="AB1131" i="1" s="1"/>
  <c r="AB1130" i="1" s="1"/>
  <c r="AB1129" i="1" s="1"/>
  <c r="AA1132" i="1"/>
  <c r="AA1131" i="1" s="1"/>
  <c r="AA1130" i="1" s="1"/>
  <c r="AA1129" i="1" s="1"/>
  <c r="AD1131" i="1"/>
  <c r="AD1130" i="1" s="1"/>
  <c r="AD1129" i="1" s="1"/>
  <c r="AD1127" i="1"/>
  <c r="AD1126" i="1" s="1"/>
  <c r="AD1125" i="1" s="1"/>
  <c r="AD1124" i="1" s="1"/>
  <c r="AC1127" i="1"/>
  <c r="AB1127" i="1"/>
  <c r="AB1126" i="1" s="1"/>
  <c r="AB1125" i="1" s="1"/>
  <c r="AB1124" i="1" s="1"/>
  <c r="AA1127" i="1"/>
  <c r="AA1126" i="1" s="1"/>
  <c r="AA1125" i="1" s="1"/>
  <c r="AA1124" i="1" s="1"/>
  <c r="AC1126" i="1"/>
  <c r="AC1125" i="1" s="1"/>
  <c r="AC1124" i="1" s="1"/>
  <c r="AD1110" i="1"/>
  <c r="AD1109" i="1" s="1"/>
  <c r="AC1110" i="1"/>
  <c r="AC1109" i="1" s="1"/>
  <c r="AB1110" i="1"/>
  <c r="AB1109" i="1" s="1"/>
  <c r="AA1110" i="1"/>
  <c r="AA1109" i="1" s="1"/>
  <c r="AD1107" i="1"/>
  <c r="AC1107" i="1"/>
  <c r="AB1107" i="1"/>
  <c r="AB1106" i="1" s="1"/>
  <c r="AA1107" i="1"/>
  <c r="AA1106" i="1" s="1"/>
  <c r="AD1106" i="1"/>
  <c r="AC1106" i="1"/>
  <c r="AD1104" i="1"/>
  <c r="AD1103" i="1" s="1"/>
  <c r="AC1104" i="1"/>
  <c r="AC1103" i="1" s="1"/>
  <c r="AB1104" i="1"/>
  <c r="AB1103" i="1" s="1"/>
  <c r="AA1104" i="1"/>
  <c r="AA1103" i="1" s="1"/>
  <c r="AD1101" i="1"/>
  <c r="AC1101" i="1"/>
  <c r="AB1101" i="1"/>
  <c r="AB1100" i="1" s="1"/>
  <c r="AA1101" i="1"/>
  <c r="AA1100" i="1" s="1"/>
  <c r="AD1100" i="1"/>
  <c r="AC1100" i="1"/>
  <c r="AD1098" i="1"/>
  <c r="AD1097" i="1" s="1"/>
  <c r="AD1096" i="1" s="1"/>
  <c r="AC1098" i="1"/>
  <c r="AC1097" i="1" s="1"/>
  <c r="AC1096" i="1" s="1"/>
  <c r="AB1098" i="1"/>
  <c r="AB1097" i="1" s="1"/>
  <c r="AB1096" i="1" s="1"/>
  <c r="AA1098" i="1"/>
  <c r="AA1097" i="1" s="1"/>
  <c r="AA1096" i="1" s="1"/>
  <c r="AD1094" i="1"/>
  <c r="AD1093" i="1" s="1"/>
  <c r="AD1092" i="1" s="1"/>
  <c r="AC1094" i="1"/>
  <c r="AC1093" i="1" s="1"/>
  <c r="AC1092" i="1" s="1"/>
  <c r="AB1094" i="1"/>
  <c r="AB1093" i="1" s="1"/>
  <c r="AB1092" i="1" s="1"/>
  <c r="AA1094" i="1"/>
  <c r="AA1093" i="1" s="1"/>
  <c r="AA1092" i="1" s="1"/>
  <c r="AD1087" i="1"/>
  <c r="AD1086" i="1" s="1"/>
  <c r="AD1085" i="1" s="1"/>
  <c r="AD1084" i="1" s="1"/>
  <c r="AD1083" i="1" s="1"/>
  <c r="AC1087" i="1"/>
  <c r="AC1086" i="1" s="1"/>
  <c r="AC1085" i="1" s="1"/>
  <c r="AC1084" i="1" s="1"/>
  <c r="AC1083" i="1" s="1"/>
  <c r="AB1087" i="1"/>
  <c r="AB1086" i="1" s="1"/>
  <c r="AB1085" i="1" s="1"/>
  <c r="AB1084" i="1" s="1"/>
  <c r="AB1083" i="1" s="1"/>
  <c r="AA1087" i="1"/>
  <c r="AA1086" i="1" s="1"/>
  <c r="AA1085" i="1" s="1"/>
  <c r="AA1084" i="1" s="1"/>
  <c r="AA1083" i="1" s="1"/>
  <c r="AD1077" i="1"/>
  <c r="AC1077" i="1"/>
  <c r="AB1077" i="1"/>
  <c r="AB1076" i="1" s="1"/>
  <c r="AB1075" i="1" s="1"/>
  <c r="AB1074" i="1" s="1"/>
  <c r="AB1073" i="1" s="1"/>
  <c r="AA1077" i="1"/>
  <c r="AA1076" i="1" s="1"/>
  <c r="AA1075" i="1" s="1"/>
  <c r="AA1074" i="1" s="1"/>
  <c r="AA1073" i="1" s="1"/>
  <c r="AD1068" i="1"/>
  <c r="AC1068" i="1"/>
  <c r="AC1066" i="1" s="1"/>
  <c r="AB1068" i="1"/>
  <c r="AB1067" i="1" s="1"/>
  <c r="AA1068" i="1"/>
  <c r="AA1067" i="1" s="1"/>
  <c r="AD1067" i="1"/>
  <c r="AC1067" i="1"/>
  <c r="AD1066" i="1"/>
  <c r="AD1065" i="1"/>
  <c r="AD1064" i="1" s="1"/>
  <c r="AD1062" i="1" s="1"/>
  <c r="AD1059" i="1"/>
  <c r="AD1058" i="1" s="1"/>
  <c r="AD1057" i="1" s="1"/>
  <c r="AD1056" i="1" s="1"/>
  <c r="AD1055" i="1" s="1"/>
  <c r="AC1059" i="1"/>
  <c r="AC1058" i="1" s="1"/>
  <c r="AC1057" i="1" s="1"/>
  <c r="AC1056" i="1" s="1"/>
  <c r="AC1055" i="1" s="1"/>
  <c r="AB1059" i="1"/>
  <c r="AB1058" i="1" s="1"/>
  <c r="AB1057" i="1" s="1"/>
  <c r="AB1056" i="1" s="1"/>
  <c r="AB1055" i="1" s="1"/>
  <c r="AA1059" i="1"/>
  <c r="AA1058" i="1" s="1"/>
  <c r="AA1057" i="1" s="1"/>
  <c r="AA1056" i="1" s="1"/>
  <c r="AA1055" i="1" s="1"/>
  <c r="AD1047" i="1"/>
  <c r="AD1046" i="1" s="1"/>
  <c r="AC1047" i="1"/>
  <c r="AC1046" i="1" s="1"/>
  <c r="AB1047" i="1"/>
  <c r="AB1046" i="1" s="1"/>
  <c r="AA1047" i="1"/>
  <c r="AA1046" i="1" s="1"/>
  <c r="AD1042" i="1"/>
  <c r="AC1042" i="1"/>
  <c r="AB1042" i="1"/>
  <c r="AB1041" i="1" s="1"/>
  <c r="AA1042" i="1"/>
  <c r="AA1041" i="1" s="1"/>
  <c r="AD1041" i="1"/>
  <c r="AC1041" i="1"/>
  <c r="AD1039" i="1"/>
  <c r="AD1038" i="1" s="1"/>
  <c r="AC1039" i="1"/>
  <c r="AC1038" i="1" s="1"/>
  <c r="AB1039" i="1"/>
  <c r="AB1038" i="1" s="1"/>
  <c r="AA1039" i="1"/>
  <c r="AA1038" i="1" s="1"/>
  <c r="AD1035" i="1"/>
  <c r="AD1034" i="1" s="1"/>
  <c r="AD1033" i="1" s="1"/>
  <c r="AC1035" i="1"/>
  <c r="AC1034" i="1" s="1"/>
  <c r="AC1033" i="1" s="1"/>
  <c r="AB1035" i="1"/>
  <c r="AB1034" i="1" s="1"/>
  <c r="AB1033" i="1" s="1"/>
  <c r="AA1035" i="1"/>
  <c r="AA1034" i="1" s="1"/>
  <c r="AA1033" i="1" s="1"/>
  <c r="AD1019" i="1"/>
  <c r="AD1018" i="1" s="1"/>
  <c r="AD1017" i="1" s="1"/>
  <c r="AD1016" i="1" s="1"/>
  <c r="AC1019" i="1"/>
  <c r="AC1018" i="1" s="1"/>
  <c r="AC1017" i="1" s="1"/>
  <c r="AC1016" i="1" s="1"/>
  <c r="AB1019" i="1"/>
  <c r="AA1019" i="1"/>
  <c r="AA1018" i="1" s="1"/>
  <c r="AA1017" i="1" s="1"/>
  <c r="AA1016" i="1" s="1"/>
  <c r="AB1018" i="1"/>
  <c r="AB1017" i="1" s="1"/>
  <c r="AB1016" i="1" s="1"/>
  <c r="AD1003" i="1"/>
  <c r="AC1003" i="1"/>
  <c r="AB1003" i="1"/>
  <c r="AB1002" i="1" s="1"/>
  <c r="AA1003" i="1"/>
  <c r="AA1002" i="1" s="1"/>
  <c r="AD1002" i="1"/>
  <c r="AC1002" i="1"/>
  <c r="AD1000" i="1"/>
  <c r="AD999" i="1" s="1"/>
  <c r="AC1000" i="1"/>
  <c r="AC999" i="1" s="1"/>
  <c r="AB1000" i="1"/>
  <c r="AB999" i="1" s="1"/>
  <c r="AA1000" i="1"/>
  <c r="AA999" i="1" s="1"/>
  <c r="AD997" i="1"/>
  <c r="AC997" i="1"/>
  <c r="AB997" i="1"/>
  <c r="AB996" i="1" s="1"/>
  <c r="AB995" i="1" s="1"/>
  <c r="AA997" i="1"/>
  <c r="AA996" i="1" s="1"/>
  <c r="AA995" i="1" s="1"/>
  <c r="AD996" i="1"/>
  <c r="AD995" i="1" s="1"/>
  <c r="AC996" i="1"/>
  <c r="AC995" i="1" s="1"/>
  <c r="AD993" i="1"/>
  <c r="AC993" i="1"/>
  <c r="AB993" i="1"/>
  <c r="AA993" i="1"/>
  <c r="AF991" i="1"/>
  <c r="AE991" i="1"/>
  <c r="AD991" i="1"/>
  <c r="AD990" i="1" s="1"/>
  <c r="AD989" i="1" s="1"/>
  <c r="AC991" i="1"/>
  <c r="AB991" i="1"/>
  <c r="AA991" i="1"/>
  <c r="AD987" i="1"/>
  <c r="AD986" i="1" s="1"/>
  <c r="AD985" i="1" s="1"/>
  <c r="AC987" i="1"/>
  <c r="AC986" i="1" s="1"/>
  <c r="AC985" i="1" s="1"/>
  <c r="AB987" i="1"/>
  <c r="AA987" i="1"/>
  <c r="AA986" i="1" s="1"/>
  <c r="AA985" i="1" s="1"/>
  <c r="AB986" i="1"/>
  <c r="AB985" i="1" s="1"/>
  <c r="AD978" i="1"/>
  <c r="AC978" i="1"/>
  <c r="AB978" i="1"/>
  <c r="AB977" i="1" s="1"/>
  <c r="AA978" i="1"/>
  <c r="AA977" i="1" s="1"/>
  <c r="AD977" i="1"/>
  <c r="AC977" i="1"/>
  <c r="AD975" i="1"/>
  <c r="AD974" i="1" s="1"/>
  <c r="AC975" i="1"/>
  <c r="AC974" i="1" s="1"/>
  <c r="AC973" i="1" s="1"/>
  <c r="AC972" i="1" s="1"/>
  <c r="AC971" i="1" s="1"/>
  <c r="AB975" i="1"/>
  <c r="AB974" i="1" s="1"/>
  <c r="AA975" i="1"/>
  <c r="AA974" i="1" s="1"/>
  <c r="AD968" i="1"/>
  <c r="AD967" i="1" s="1"/>
  <c r="AD966" i="1" s="1"/>
  <c r="AD965" i="1" s="1"/>
  <c r="AD964" i="1" s="1"/>
  <c r="AC968" i="1"/>
  <c r="AC967" i="1" s="1"/>
  <c r="AC966" i="1" s="1"/>
  <c r="AC965" i="1" s="1"/>
  <c r="AC964" i="1" s="1"/>
  <c r="AB968" i="1"/>
  <c r="AB967" i="1" s="1"/>
  <c r="AB966" i="1" s="1"/>
  <c r="AB965" i="1" s="1"/>
  <c r="AB964" i="1" s="1"/>
  <c r="AA968" i="1"/>
  <c r="AA967" i="1" s="1"/>
  <c r="AA966" i="1" s="1"/>
  <c r="AA965" i="1" s="1"/>
  <c r="AA964" i="1" s="1"/>
  <c r="AD961" i="1"/>
  <c r="AD960" i="1" s="1"/>
  <c r="AC961" i="1"/>
  <c r="AC960" i="1" s="1"/>
  <c r="AB961" i="1"/>
  <c r="AB960" i="1" s="1"/>
  <c r="AA961" i="1"/>
  <c r="AA960" i="1" s="1"/>
  <c r="AD958" i="1"/>
  <c r="AC958" i="1"/>
  <c r="AB958" i="1"/>
  <c r="AB957" i="1" s="1"/>
  <c r="AA958" i="1"/>
  <c r="AA957" i="1" s="1"/>
  <c r="AD957" i="1"/>
  <c r="AC957" i="1"/>
  <c r="AD955" i="1"/>
  <c r="AD954" i="1" s="1"/>
  <c r="AC955" i="1"/>
  <c r="AC954" i="1" s="1"/>
  <c r="AB955" i="1"/>
  <c r="AB954" i="1" s="1"/>
  <c r="AA955" i="1"/>
  <c r="AA954" i="1" s="1"/>
  <c r="AD952" i="1"/>
  <c r="AC952" i="1"/>
  <c r="AB952" i="1"/>
  <c r="AB951" i="1" s="1"/>
  <c r="AA952" i="1"/>
  <c r="AA951" i="1" s="1"/>
  <c r="AD951" i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C943" i="1"/>
  <c r="AC942" i="1" s="1"/>
  <c r="AB943" i="1"/>
  <c r="AB942" i="1" s="1"/>
  <c r="AA943" i="1"/>
  <c r="AA942" i="1" s="1"/>
  <c r="AD931" i="1"/>
  <c r="AC931" i="1"/>
  <c r="AB931" i="1"/>
  <c r="AB930" i="1" s="1"/>
  <c r="AA931" i="1"/>
  <c r="AA930" i="1" s="1"/>
  <c r="AD930" i="1"/>
  <c r="AC930" i="1"/>
  <c r="AD928" i="1"/>
  <c r="AD927" i="1" s="1"/>
  <c r="AC928" i="1"/>
  <c r="AC927" i="1" s="1"/>
  <c r="AB928" i="1"/>
  <c r="AB927" i="1" s="1"/>
  <c r="AA928" i="1"/>
  <c r="AA927" i="1" s="1"/>
  <c r="AD925" i="1"/>
  <c r="AC925" i="1"/>
  <c r="AB925" i="1"/>
  <c r="AB924" i="1" s="1"/>
  <c r="AA925" i="1"/>
  <c r="AA924" i="1" s="1"/>
  <c r="AD924" i="1"/>
  <c r="AC924" i="1"/>
  <c r="AD922" i="1"/>
  <c r="AD921" i="1" s="1"/>
  <c r="AD920" i="1" s="1"/>
  <c r="AC922" i="1"/>
  <c r="AC921" i="1" s="1"/>
  <c r="AC920" i="1" s="1"/>
  <c r="AB922" i="1"/>
  <c r="AB921" i="1" s="1"/>
  <c r="AB920" i="1" s="1"/>
  <c r="AB919" i="1" s="1"/>
  <c r="AA922" i="1"/>
  <c r="AA921" i="1" s="1"/>
  <c r="AA920" i="1" s="1"/>
  <c r="AD905" i="1"/>
  <c r="AD904" i="1" s="1"/>
  <c r="AD903" i="1" s="1"/>
  <c r="AD902" i="1" s="1"/>
  <c r="AD901" i="1" s="1"/>
  <c r="AC905" i="1"/>
  <c r="AC904" i="1" s="1"/>
  <c r="AC903" i="1" s="1"/>
  <c r="AC902" i="1" s="1"/>
  <c r="AC901" i="1" s="1"/>
  <c r="AB905" i="1"/>
  <c r="AB904" i="1" s="1"/>
  <c r="AB903" i="1" s="1"/>
  <c r="AB902" i="1" s="1"/>
  <c r="AB901" i="1" s="1"/>
  <c r="AA905" i="1"/>
  <c r="AA904" i="1" s="1"/>
  <c r="AA903" i="1" s="1"/>
  <c r="AA902" i="1" s="1"/>
  <c r="AA901" i="1" s="1"/>
  <c r="AD898" i="1"/>
  <c r="AD897" i="1" s="1"/>
  <c r="AC898" i="1"/>
  <c r="AC897" i="1" s="1"/>
  <c r="AB898" i="1"/>
  <c r="AB897" i="1" s="1"/>
  <c r="AA898" i="1"/>
  <c r="AA897" i="1" s="1"/>
  <c r="AD895" i="1"/>
  <c r="AC895" i="1"/>
  <c r="AC894" i="1" s="1"/>
  <c r="AB895" i="1"/>
  <c r="AB894" i="1" s="1"/>
  <c r="AA895" i="1"/>
  <c r="AA894" i="1" s="1"/>
  <c r="AD894" i="1"/>
  <c r="AD892" i="1"/>
  <c r="AD891" i="1" s="1"/>
  <c r="AC892" i="1"/>
  <c r="AC891" i="1" s="1"/>
  <c r="AB892" i="1"/>
  <c r="AB891" i="1" s="1"/>
  <c r="AA892" i="1"/>
  <c r="AA891" i="1" s="1"/>
  <c r="AD889" i="1"/>
  <c r="AC889" i="1"/>
  <c r="AC888" i="1" s="1"/>
  <c r="AB889" i="1"/>
  <c r="AB888" i="1" s="1"/>
  <c r="AA889" i="1"/>
  <c r="AA888" i="1" s="1"/>
  <c r="AD888" i="1"/>
  <c r="AF886" i="1"/>
  <c r="AF885" i="1" s="1"/>
  <c r="AF884" i="1" s="1"/>
  <c r="AE886" i="1"/>
  <c r="AE885" i="1" s="1"/>
  <c r="AE884" i="1" s="1"/>
  <c r="AD886" i="1"/>
  <c r="AC886" i="1"/>
  <c r="AB886" i="1"/>
  <c r="AB885" i="1" s="1"/>
  <c r="AB884" i="1" s="1"/>
  <c r="AA886" i="1"/>
  <c r="AA885" i="1" s="1"/>
  <c r="AA884" i="1" s="1"/>
  <c r="AD885" i="1"/>
  <c r="AD884" i="1" s="1"/>
  <c r="AC885" i="1"/>
  <c r="AC884" i="1" s="1"/>
  <c r="AD874" i="1"/>
  <c r="AC874" i="1"/>
  <c r="AB874" i="1"/>
  <c r="AB873" i="1" s="1"/>
  <c r="AA874" i="1"/>
  <c r="AA873" i="1" s="1"/>
  <c r="AD873" i="1"/>
  <c r="AC873" i="1"/>
  <c r="AD868" i="1"/>
  <c r="AD867" i="1" s="1"/>
  <c r="AC868" i="1"/>
  <c r="AC867" i="1" s="1"/>
  <c r="AB868" i="1"/>
  <c r="AB867" i="1" s="1"/>
  <c r="AA868" i="1"/>
  <c r="AA867" i="1" s="1"/>
  <c r="AD865" i="1"/>
  <c r="AC865" i="1"/>
  <c r="AB865" i="1"/>
  <c r="AB864" i="1" s="1"/>
  <c r="AB863" i="1" s="1"/>
  <c r="AA865" i="1"/>
  <c r="AA864" i="1" s="1"/>
  <c r="AA863" i="1" s="1"/>
  <c r="AD864" i="1"/>
  <c r="AD863" i="1" s="1"/>
  <c r="AC864" i="1"/>
  <c r="AC863" i="1" s="1"/>
  <c r="AD851" i="1"/>
  <c r="AC851" i="1"/>
  <c r="AB851" i="1"/>
  <c r="AB850" i="1" s="1"/>
  <c r="AB849" i="1" s="1"/>
  <c r="AB848" i="1" s="1"/>
  <c r="AA851" i="1"/>
  <c r="AA850" i="1" s="1"/>
  <c r="AA849" i="1" s="1"/>
  <c r="AA848" i="1" s="1"/>
  <c r="AD850" i="1"/>
  <c r="AD849" i="1" s="1"/>
  <c r="AD848" i="1" s="1"/>
  <c r="AC850" i="1"/>
  <c r="AC849" i="1" s="1"/>
  <c r="AC848" i="1" s="1"/>
  <c r="AD846" i="1"/>
  <c r="AD845" i="1" s="1"/>
  <c r="AC846" i="1"/>
  <c r="AC845" i="1" s="1"/>
  <c r="AB846" i="1"/>
  <c r="AB845" i="1" s="1"/>
  <c r="AA846" i="1"/>
  <c r="AA845" i="1" s="1"/>
  <c r="AD843" i="1"/>
  <c r="AC843" i="1"/>
  <c r="AB843" i="1"/>
  <c r="AB842" i="1" s="1"/>
  <c r="AA843" i="1"/>
  <c r="AA842" i="1" s="1"/>
  <c r="AD842" i="1"/>
  <c r="AC842" i="1"/>
  <c r="AD839" i="1"/>
  <c r="AC839" i="1"/>
  <c r="AB839" i="1"/>
  <c r="AB838" i="1" s="1"/>
  <c r="AB837" i="1" s="1"/>
  <c r="AA839" i="1"/>
  <c r="AA838" i="1" s="1"/>
  <c r="AA837" i="1" s="1"/>
  <c r="AD838" i="1"/>
  <c r="AD837" i="1" s="1"/>
  <c r="AC838" i="1"/>
  <c r="AC837" i="1" s="1"/>
  <c r="AD823" i="1"/>
  <c r="AD822" i="1" s="1"/>
  <c r="AD821" i="1" s="1"/>
  <c r="AC823" i="1"/>
  <c r="AC822" i="1" s="1"/>
  <c r="AC821" i="1" s="1"/>
  <c r="AB823" i="1"/>
  <c r="AB822" i="1" s="1"/>
  <c r="AB821" i="1" s="1"/>
  <c r="AA823" i="1"/>
  <c r="AA822" i="1" s="1"/>
  <c r="AA821" i="1" s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B815" i="1" s="1"/>
  <c r="AA816" i="1"/>
  <c r="AA815" i="1" s="1"/>
  <c r="AD815" i="1"/>
  <c r="AD814" i="1" s="1"/>
  <c r="AC815" i="1"/>
  <c r="AC814" i="1" s="1"/>
  <c r="AD809" i="1"/>
  <c r="AC809" i="1"/>
  <c r="AB809" i="1"/>
  <c r="AB808" i="1" s="1"/>
  <c r="AA809" i="1"/>
  <c r="AA808" i="1" s="1"/>
  <c r="AD808" i="1"/>
  <c r="AC808" i="1"/>
  <c r="AD806" i="1"/>
  <c r="AD805" i="1" s="1"/>
  <c r="AC806" i="1"/>
  <c r="AC805" i="1" s="1"/>
  <c r="AB806" i="1"/>
  <c r="AB805" i="1" s="1"/>
  <c r="AA806" i="1"/>
  <c r="AA805" i="1" s="1"/>
  <c r="AD803" i="1"/>
  <c r="AC803" i="1"/>
  <c r="AB803" i="1"/>
  <c r="AB802" i="1" s="1"/>
  <c r="AA803" i="1"/>
  <c r="AA802" i="1" s="1"/>
  <c r="AD802" i="1"/>
  <c r="AC802" i="1"/>
  <c r="AD800" i="1"/>
  <c r="AD799" i="1" s="1"/>
  <c r="AC800" i="1"/>
  <c r="AC799" i="1" s="1"/>
  <c r="AB800" i="1"/>
  <c r="AB799" i="1" s="1"/>
  <c r="AA800" i="1"/>
  <c r="AA799" i="1" s="1"/>
  <c r="AD797" i="1"/>
  <c r="AC797" i="1"/>
  <c r="AB797" i="1"/>
  <c r="AA797" i="1"/>
  <c r="AD793" i="1"/>
  <c r="AC793" i="1"/>
  <c r="AB793" i="1"/>
  <c r="AA793" i="1"/>
  <c r="AD791" i="1"/>
  <c r="AC791" i="1"/>
  <c r="AC790" i="1" s="1"/>
  <c r="AC789" i="1" s="1"/>
  <c r="AB791" i="1"/>
  <c r="AB790" i="1" s="1"/>
  <c r="AB789" i="1" s="1"/>
  <c r="AA791" i="1"/>
  <c r="AA790" i="1" s="1"/>
  <c r="AA789" i="1" s="1"/>
  <c r="AD790" i="1"/>
  <c r="AD789" i="1" s="1"/>
  <c r="AD787" i="1"/>
  <c r="AD786" i="1" s="1"/>
  <c r="AD785" i="1" s="1"/>
  <c r="AC787" i="1"/>
  <c r="AC786" i="1" s="1"/>
  <c r="AC785" i="1" s="1"/>
  <c r="AB787" i="1"/>
  <c r="AB786" i="1" s="1"/>
  <c r="AB785" i="1" s="1"/>
  <c r="AD783" i="1"/>
  <c r="AD782" i="1" s="1"/>
  <c r="AD781" i="1" s="1"/>
  <c r="AC783" i="1"/>
  <c r="AC782" i="1" s="1"/>
  <c r="AC781" i="1" s="1"/>
  <c r="AB783" i="1"/>
  <c r="AB782" i="1" s="1"/>
  <c r="AB781" i="1" s="1"/>
  <c r="AA783" i="1"/>
  <c r="AA782" i="1" s="1"/>
  <c r="AA781" i="1" s="1"/>
  <c r="AD773" i="1"/>
  <c r="AC773" i="1"/>
  <c r="AC772" i="1" s="1"/>
  <c r="AC771" i="1" s="1"/>
  <c r="AB773" i="1"/>
  <c r="AB772" i="1" s="1"/>
  <c r="AB771" i="1" s="1"/>
  <c r="AA773" i="1"/>
  <c r="AA772" i="1" s="1"/>
  <c r="AA771" i="1" s="1"/>
  <c r="AD772" i="1"/>
  <c r="AD771" i="1" s="1"/>
  <c r="AD769" i="1"/>
  <c r="AC769" i="1"/>
  <c r="AC768" i="1" s="1"/>
  <c r="AC767" i="1" s="1"/>
  <c r="AB769" i="1"/>
  <c r="AB768" i="1" s="1"/>
  <c r="AB767" i="1" s="1"/>
  <c r="AA769" i="1"/>
  <c r="AA768" i="1" s="1"/>
  <c r="AA767" i="1" s="1"/>
  <c r="AD768" i="1"/>
  <c r="AD767" i="1" s="1"/>
  <c r="AD766" i="1" s="1"/>
  <c r="AD765" i="1" s="1"/>
  <c r="AD746" i="1"/>
  <c r="AD745" i="1" s="1"/>
  <c r="AD744" i="1" s="1"/>
  <c r="AC746" i="1"/>
  <c r="AC745" i="1" s="1"/>
  <c r="AC744" i="1" s="1"/>
  <c r="AB746" i="1"/>
  <c r="AB745" i="1" s="1"/>
  <c r="AB744" i="1" s="1"/>
  <c r="AA746" i="1"/>
  <c r="AA745" i="1" s="1"/>
  <c r="AA744" i="1" s="1"/>
  <c r="AD742" i="1"/>
  <c r="AD741" i="1" s="1"/>
  <c r="AC742" i="1"/>
  <c r="AC741" i="1" s="1"/>
  <c r="AB742" i="1"/>
  <c r="AB741" i="1" s="1"/>
  <c r="AA742" i="1"/>
  <c r="AA741" i="1" s="1"/>
  <c r="AD739" i="1"/>
  <c r="AC739" i="1"/>
  <c r="AB739" i="1"/>
  <c r="AB738" i="1" s="1"/>
  <c r="AA739" i="1"/>
  <c r="AA738" i="1" s="1"/>
  <c r="AD738" i="1"/>
  <c r="AD737" i="1" s="1"/>
  <c r="AC738" i="1"/>
  <c r="AD735" i="1"/>
  <c r="AC735" i="1"/>
  <c r="AB735" i="1"/>
  <c r="AB734" i="1" s="1"/>
  <c r="AB733" i="1" s="1"/>
  <c r="AA735" i="1"/>
  <c r="AA734" i="1" s="1"/>
  <c r="AA733" i="1" s="1"/>
  <c r="AD734" i="1"/>
  <c r="AD733" i="1" s="1"/>
  <c r="AC734" i="1"/>
  <c r="AC733" i="1" s="1"/>
  <c r="AD731" i="1"/>
  <c r="AC731" i="1"/>
  <c r="AB731" i="1"/>
  <c r="AB730" i="1" s="1"/>
  <c r="AB729" i="1" s="1"/>
  <c r="AA731" i="1"/>
  <c r="AA730" i="1" s="1"/>
  <c r="AA729" i="1" s="1"/>
  <c r="AD730" i="1"/>
  <c r="AD729" i="1" s="1"/>
  <c r="AC730" i="1"/>
  <c r="AC729" i="1" s="1"/>
  <c r="AD718" i="1"/>
  <c r="AC718" i="1"/>
  <c r="AB718" i="1"/>
  <c r="AB717" i="1" s="1"/>
  <c r="AB716" i="1" s="1"/>
  <c r="AA718" i="1"/>
  <c r="AA717" i="1" s="1"/>
  <c r="AA716" i="1" s="1"/>
  <c r="AD717" i="1"/>
  <c r="AD716" i="1" s="1"/>
  <c r="AC717" i="1"/>
  <c r="AC716" i="1" s="1"/>
  <c r="AD713" i="1"/>
  <c r="AD712" i="1" s="1"/>
  <c r="AC713" i="1"/>
  <c r="AC712" i="1" s="1"/>
  <c r="AB713" i="1"/>
  <c r="AB712" i="1" s="1"/>
  <c r="AA713" i="1"/>
  <c r="AA712" i="1" s="1"/>
  <c r="AD710" i="1"/>
  <c r="AD709" i="1" s="1"/>
  <c r="AC710" i="1"/>
  <c r="AC709" i="1" s="1"/>
  <c r="AB710" i="1"/>
  <c r="AB709" i="1" s="1"/>
  <c r="AA710" i="1"/>
  <c r="AA709" i="1" s="1"/>
  <c r="AD707" i="1"/>
  <c r="AD706" i="1" s="1"/>
  <c r="AC707" i="1"/>
  <c r="AC706" i="1" s="1"/>
  <c r="AB707" i="1"/>
  <c r="AB706" i="1" s="1"/>
  <c r="AA707" i="1"/>
  <c r="AA706" i="1" s="1"/>
  <c r="AD703" i="1"/>
  <c r="AD702" i="1" s="1"/>
  <c r="AC703" i="1"/>
  <c r="AC702" i="1" s="1"/>
  <c r="AB703" i="1"/>
  <c r="AB702" i="1" s="1"/>
  <c r="AA703" i="1"/>
  <c r="AA702" i="1" s="1"/>
  <c r="AD700" i="1"/>
  <c r="AC700" i="1"/>
  <c r="AB700" i="1"/>
  <c r="AB699" i="1" s="1"/>
  <c r="AA700" i="1"/>
  <c r="AA699" i="1" s="1"/>
  <c r="AD699" i="1"/>
  <c r="AC699" i="1"/>
  <c r="AD696" i="1"/>
  <c r="AC696" i="1"/>
  <c r="AC695" i="1" s="1"/>
  <c r="AC694" i="1" s="1"/>
  <c r="AB696" i="1"/>
  <c r="AB695" i="1" s="1"/>
  <c r="AB694" i="1" s="1"/>
  <c r="AA696" i="1"/>
  <c r="AA695" i="1" s="1"/>
  <c r="AA694" i="1" s="1"/>
  <c r="AD695" i="1"/>
  <c r="AD694" i="1" s="1"/>
  <c r="AD692" i="1"/>
  <c r="AD691" i="1" s="1"/>
  <c r="AD690" i="1" s="1"/>
  <c r="AC692" i="1"/>
  <c r="AC691" i="1" s="1"/>
  <c r="AC690" i="1" s="1"/>
  <c r="AB692" i="1"/>
  <c r="AB691" i="1" s="1"/>
  <c r="AB690" i="1" s="1"/>
  <c r="AA692" i="1"/>
  <c r="AA691" i="1" s="1"/>
  <c r="AA690" i="1" s="1"/>
  <c r="AD688" i="1"/>
  <c r="AC688" i="1"/>
  <c r="AB688" i="1"/>
  <c r="AB687" i="1" s="1"/>
  <c r="AB686" i="1" s="1"/>
  <c r="AA688" i="1"/>
  <c r="AA687" i="1" s="1"/>
  <c r="AA686" i="1" s="1"/>
  <c r="AD687" i="1"/>
  <c r="AD686" i="1" s="1"/>
  <c r="AC687" i="1"/>
  <c r="AC686" i="1" s="1"/>
  <c r="AD681" i="1"/>
  <c r="AC681" i="1"/>
  <c r="AB681" i="1"/>
  <c r="AB680" i="1" s="1"/>
  <c r="AB679" i="1" s="1"/>
  <c r="AB678" i="1" s="1"/>
  <c r="AA681" i="1"/>
  <c r="AA680" i="1" s="1"/>
  <c r="AA679" i="1" s="1"/>
  <c r="AA678" i="1" s="1"/>
  <c r="AD680" i="1"/>
  <c r="AD679" i="1" s="1"/>
  <c r="AD678" i="1" s="1"/>
  <c r="AC680" i="1"/>
  <c r="AC679" i="1" s="1"/>
  <c r="AC678" i="1" s="1"/>
  <c r="AD671" i="1"/>
  <c r="AC671" i="1"/>
  <c r="AC670" i="1" s="1"/>
  <c r="AB671" i="1"/>
  <c r="AB670" i="1" s="1"/>
  <c r="AA671" i="1"/>
  <c r="AA670" i="1" s="1"/>
  <c r="AD670" i="1"/>
  <c r="AD667" i="1"/>
  <c r="AC667" i="1"/>
  <c r="AB667" i="1"/>
  <c r="AB666" i="1" s="1"/>
  <c r="AA667" i="1"/>
  <c r="AA666" i="1" s="1"/>
  <c r="AD666" i="1"/>
  <c r="AC666" i="1"/>
  <c r="AD663" i="1"/>
  <c r="AC663" i="1"/>
  <c r="AC662" i="1" s="1"/>
  <c r="AC661" i="1" s="1"/>
  <c r="AB663" i="1"/>
  <c r="AB662" i="1" s="1"/>
  <c r="AB661" i="1" s="1"/>
  <c r="AA663" i="1"/>
  <c r="AA662" i="1" s="1"/>
  <c r="AA661" i="1" s="1"/>
  <c r="AD662" i="1"/>
  <c r="AD661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3" i="1"/>
  <c r="AC653" i="1"/>
  <c r="AB653" i="1"/>
  <c r="AB652" i="1" s="1"/>
  <c r="AB651" i="1" s="1"/>
  <c r="AA653" i="1"/>
  <c r="AA652" i="1" s="1"/>
  <c r="AA651" i="1" s="1"/>
  <c r="AD652" i="1"/>
  <c r="AD651" i="1" s="1"/>
  <c r="AC652" i="1"/>
  <c r="AC651" i="1" s="1"/>
  <c r="AD644" i="1"/>
  <c r="AD643" i="1" s="1"/>
  <c r="AD642" i="1" s="1"/>
  <c r="AD641" i="1" s="1"/>
  <c r="AD640" i="1" s="1"/>
  <c r="AC644" i="1"/>
  <c r="AC643" i="1" s="1"/>
  <c r="AC642" i="1" s="1"/>
  <c r="AC641" i="1" s="1"/>
  <c r="AC640" i="1" s="1"/>
  <c r="AB644" i="1"/>
  <c r="AB643" i="1" s="1"/>
  <c r="AB642" i="1" s="1"/>
  <c r="AB641" i="1" s="1"/>
  <c r="AB640" i="1" s="1"/>
  <c r="AA644" i="1"/>
  <c r="AA643" i="1" s="1"/>
  <c r="AA642" i="1" s="1"/>
  <c r="AA641" i="1" s="1"/>
  <c r="AA640" i="1" s="1"/>
  <c r="AD637" i="1"/>
  <c r="AD636" i="1" s="1"/>
  <c r="AD635" i="1" s="1"/>
  <c r="AD634" i="1" s="1"/>
  <c r="AC637" i="1"/>
  <c r="AC636" i="1" s="1"/>
  <c r="AC635" i="1" s="1"/>
  <c r="AC634" i="1" s="1"/>
  <c r="AB637" i="1"/>
  <c r="AB636" i="1" s="1"/>
  <c r="AB635" i="1" s="1"/>
  <c r="AB634" i="1" s="1"/>
  <c r="AA637" i="1"/>
  <c r="AA636" i="1" s="1"/>
  <c r="AA635" i="1" s="1"/>
  <c r="AA634" i="1" s="1"/>
  <c r="AD631" i="1"/>
  <c r="AD630" i="1" s="1"/>
  <c r="AC631" i="1"/>
  <c r="AC630" i="1" s="1"/>
  <c r="AB631" i="1"/>
  <c r="AB630" i="1" s="1"/>
  <c r="AA631" i="1"/>
  <c r="AA630" i="1" s="1"/>
  <c r="AF628" i="1"/>
  <c r="AF627" i="1" s="1"/>
  <c r="AE628" i="1"/>
  <c r="AE627" i="1" s="1"/>
  <c r="AD628" i="1"/>
  <c r="AD627" i="1" s="1"/>
  <c r="AC628" i="1"/>
  <c r="AC627" i="1" s="1"/>
  <c r="AB628" i="1"/>
  <c r="AB627" i="1" s="1"/>
  <c r="AA628" i="1"/>
  <c r="AA627" i="1" s="1"/>
  <c r="AF625" i="1"/>
  <c r="AF624" i="1" s="1"/>
  <c r="AE625" i="1"/>
  <c r="AE624" i="1" s="1"/>
  <c r="AD625" i="1"/>
  <c r="AD624" i="1" s="1"/>
  <c r="AC625" i="1"/>
  <c r="AC624" i="1" s="1"/>
  <c r="AB625" i="1"/>
  <c r="AB624" i="1" s="1"/>
  <c r="AA625" i="1"/>
  <c r="AA624" i="1" s="1"/>
  <c r="AD614" i="1"/>
  <c r="AC614" i="1"/>
  <c r="AC613" i="1" s="1"/>
  <c r="AB614" i="1"/>
  <c r="AB613" i="1" s="1"/>
  <c r="AA614" i="1"/>
  <c r="AA613" i="1" s="1"/>
  <c r="AD613" i="1"/>
  <c r="AD610" i="1"/>
  <c r="AD609" i="1" s="1"/>
  <c r="AC610" i="1"/>
  <c r="AB610" i="1"/>
  <c r="AB609" i="1" s="1"/>
  <c r="AA610" i="1"/>
  <c r="AA609" i="1" s="1"/>
  <c r="AC609" i="1"/>
  <c r="AD606" i="1"/>
  <c r="AC606" i="1"/>
  <c r="AC605" i="1" s="1"/>
  <c r="AC604" i="1" s="1"/>
  <c r="AB606" i="1"/>
  <c r="AB605" i="1" s="1"/>
  <c r="AB604" i="1" s="1"/>
  <c r="AA606" i="1"/>
  <c r="AA605" i="1" s="1"/>
  <c r="AA604" i="1" s="1"/>
  <c r="AD605" i="1"/>
  <c r="AD604" i="1" s="1"/>
  <c r="AD598" i="1"/>
  <c r="AC598" i="1"/>
  <c r="AB598" i="1"/>
  <c r="AB597" i="1" s="1"/>
  <c r="AA598" i="1"/>
  <c r="AA597" i="1" s="1"/>
  <c r="AD597" i="1"/>
  <c r="AC597" i="1"/>
  <c r="AD590" i="1"/>
  <c r="AC590" i="1"/>
  <c r="AB590" i="1"/>
  <c r="AB589" i="1" s="1"/>
  <c r="AA590" i="1"/>
  <c r="AA589" i="1" s="1"/>
  <c r="AD589" i="1"/>
  <c r="AC589" i="1"/>
  <c r="AD586" i="1"/>
  <c r="AC586" i="1"/>
  <c r="AB586" i="1"/>
  <c r="AB585" i="1" s="1"/>
  <c r="AA586" i="1"/>
  <c r="AA585" i="1" s="1"/>
  <c r="AD585" i="1"/>
  <c r="AC585" i="1"/>
  <c r="AD583" i="1"/>
  <c r="AD582" i="1" s="1"/>
  <c r="AC583" i="1"/>
  <c r="AC582" i="1" s="1"/>
  <c r="AB583" i="1"/>
  <c r="AB582" i="1" s="1"/>
  <c r="AA583" i="1"/>
  <c r="AA582" i="1" s="1"/>
  <c r="AD579" i="1"/>
  <c r="AD578" i="1" s="1"/>
  <c r="AC579" i="1"/>
  <c r="AC578" i="1" s="1"/>
  <c r="AB579" i="1"/>
  <c r="AB578" i="1" s="1"/>
  <c r="AA579" i="1"/>
  <c r="AA578" i="1" s="1"/>
  <c r="AD576" i="1"/>
  <c r="AC576" i="1"/>
  <c r="AB576" i="1"/>
  <c r="AB575" i="1" s="1"/>
  <c r="AA576" i="1"/>
  <c r="AA575" i="1" s="1"/>
  <c r="AD575" i="1"/>
  <c r="AC575" i="1"/>
  <c r="AD571" i="1"/>
  <c r="AD570" i="1" s="1"/>
  <c r="AC571" i="1"/>
  <c r="AC570" i="1" s="1"/>
  <c r="AB571" i="1"/>
  <c r="AB570" i="1" s="1"/>
  <c r="AA571" i="1"/>
  <c r="AA570" i="1" s="1"/>
  <c r="AD567" i="1"/>
  <c r="AD566" i="1" s="1"/>
  <c r="AC567" i="1"/>
  <c r="AC566" i="1" s="1"/>
  <c r="AB567" i="1"/>
  <c r="AB566" i="1" s="1"/>
  <c r="AA567" i="1"/>
  <c r="AA566" i="1" s="1"/>
  <c r="AD564" i="1"/>
  <c r="AC564" i="1"/>
  <c r="AC563" i="1" s="1"/>
  <c r="AB564" i="1"/>
  <c r="AB563" i="1" s="1"/>
  <c r="AA564" i="1"/>
  <c r="AA563" i="1" s="1"/>
  <c r="AD563" i="1"/>
  <c r="AD560" i="1"/>
  <c r="AC560" i="1"/>
  <c r="AC559" i="1" s="1"/>
  <c r="AB560" i="1"/>
  <c r="AB559" i="1" s="1"/>
  <c r="AA560" i="1"/>
  <c r="AA559" i="1" s="1"/>
  <c r="AD559" i="1"/>
  <c r="AD557" i="1"/>
  <c r="AD556" i="1" s="1"/>
  <c r="AC557" i="1"/>
  <c r="AC556" i="1" s="1"/>
  <c r="AB557" i="1"/>
  <c r="AB556" i="1" s="1"/>
  <c r="AA557" i="1"/>
  <c r="AA556" i="1" s="1"/>
  <c r="AD550" i="1"/>
  <c r="AD549" i="1" s="1"/>
  <c r="AC550" i="1"/>
  <c r="AC549" i="1" s="1"/>
  <c r="AB550" i="1"/>
  <c r="AB549" i="1" s="1"/>
  <c r="AA550" i="1"/>
  <c r="AA549" i="1" s="1"/>
  <c r="AD547" i="1"/>
  <c r="AD546" i="1" s="1"/>
  <c r="AD545" i="1" s="1"/>
  <c r="AC547" i="1"/>
  <c r="AB547" i="1"/>
  <c r="AB546" i="1" s="1"/>
  <c r="AB545" i="1" s="1"/>
  <c r="AA547" i="1"/>
  <c r="AA546" i="1" s="1"/>
  <c r="AA545" i="1" s="1"/>
  <c r="AC546" i="1"/>
  <c r="AC545" i="1" s="1"/>
  <c r="AF543" i="1"/>
  <c r="AF542" i="1" s="1"/>
  <c r="AF541" i="1" s="1"/>
  <c r="AE543" i="1"/>
  <c r="AE542" i="1" s="1"/>
  <c r="AE541" i="1" s="1"/>
  <c r="AD543" i="1"/>
  <c r="AD542" i="1" s="1"/>
  <c r="AD541" i="1" s="1"/>
  <c r="AC543" i="1"/>
  <c r="AC542" i="1" s="1"/>
  <c r="AC541" i="1" s="1"/>
  <c r="AC540" i="1" s="1"/>
  <c r="AC539" i="1" s="1"/>
  <c r="AB543" i="1"/>
  <c r="AB542" i="1" s="1"/>
  <c r="AB541" i="1" s="1"/>
  <c r="AA543" i="1"/>
  <c r="AA542" i="1" s="1"/>
  <c r="AA541" i="1" s="1"/>
  <c r="AD536" i="1"/>
  <c r="AD535" i="1" s="1"/>
  <c r="AD534" i="1" s="1"/>
  <c r="AD533" i="1" s="1"/>
  <c r="AC536" i="1"/>
  <c r="AC535" i="1" s="1"/>
  <c r="AC534" i="1" s="1"/>
  <c r="AC533" i="1" s="1"/>
  <c r="AB536" i="1"/>
  <c r="AB535" i="1" s="1"/>
  <c r="AB534" i="1" s="1"/>
  <c r="AB533" i="1" s="1"/>
  <c r="AA536" i="1"/>
  <c r="AA535" i="1" s="1"/>
  <c r="AA534" i="1" s="1"/>
  <c r="AA533" i="1" s="1"/>
  <c r="AD526" i="1"/>
  <c r="AD525" i="1" s="1"/>
  <c r="AC526" i="1"/>
  <c r="AC525" i="1" s="1"/>
  <c r="AB526" i="1"/>
  <c r="AB525" i="1" s="1"/>
  <c r="AA526" i="1"/>
  <c r="AA525" i="1" s="1"/>
  <c r="AD523" i="1"/>
  <c r="AD522" i="1" s="1"/>
  <c r="AD521" i="1" s="1"/>
  <c r="AC523" i="1"/>
  <c r="AC522" i="1" s="1"/>
  <c r="AC521" i="1" s="1"/>
  <c r="AB523" i="1"/>
  <c r="AB522" i="1" s="1"/>
  <c r="AB521" i="1" s="1"/>
  <c r="AA523" i="1"/>
  <c r="AA522" i="1" s="1"/>
  <c r="AA521" i="1" s="1"/>
  <c r="AD519" i="1"/>
  <c r="AD518" i="1" s="1"/>
  <c r="AD517" i="1" s="1"/>
  <c r="AC519" i="1"/>
  <c r="AC518" i="1" s="1"/>
  <c r="AC517" i="1" s="1"/>
  <c r="AB519" i="1"/>
  <c r="AB518" i="1" s="1"/>
  <c r="AB517" i="1" s="1"/>
  <c r="AA519" i="1"/>
  <c r="AA518" i="1" s="1"/>
  <c r="AA517" i="1" s="1"/>
  <c r="AD515" i="1"/>
  <c r="AD514" i="1" s="1"/>
  <c r="AD513" i="1" s="1"/>
  <c r="AC515" i="1"/>
  <c r="AC514" i="1" s="1"/>
  <c r="AC513" i="1" s="1"/>
  <c r="AB515" i="1"/>
  <c r="AB514" i="1" s="1"/>
  <c r="AB513" i="1" s="1"/>
  <c r="AA515" i="1"/>
  <c r="AA514" i="1" s="1"/>
  <c r="AA513" i="1" s="1"/>
  <c r="AD488" i="1"/>
  <c r="AC488" i="1"/>
  <c r="AB488" i="1"/>
  <c r="AA488" i="1"/>
  <c r="AD486" i="1"/>
  <c r="AC486" i="1"/>
  <c r="AC485" i="1" s="1"/>
  <c r="AC484" i="1" s="1"/>
  <c r="AB486" i="1"/>
  <c r="AB485" i="1" s="1"/>
  <c r="AB484" i="1" s="1"/>
  <c r="AA486" i="1"/>
  <c r="AA485" i="1" s="1"/>
  <c r="AA484" i="1" s="1"/>
  <c r="AD485" i="1"/>
  <c r="AD484" i="1" s="1"/>
  <c r="AD482" i="1"/>
  <c r="AC482" i="1"/>
  <c r="AB482" i="1"/>
  <c r="AB481" i="1" s="1"/>
  <c r="AB480" i="1" s="1"/>
  <c r="AA482" i="1"/>
  <c r="AA481" i="1" s="1"/>
  <c r="AA480" i="1" s="1"/>
  <c r="AD481" i="1"/>
  <c r="AD480" i="1" s="1"/>
  <c r="AC481" i="1"/>
  <c r="AC480" i="1" s="1"/>
  <c r="AD475" i="1"/>
  <c r="AC475" i="1"/>
  <c r="AB475" i="1"/>
  <c r="AA475" i="1"/>
  <c r="AD473" i="1"/>
  <c r="AC473" i="1"/>
  <c r="AB473" i="1"/>
  <c r="AB472" i="1" s="1"/>
  <c r="AB471" i="1" s="1"/>
  <c r="AB470" i="1" s="1"/>
  <c r="AA473" i="1"/>
  <c r="AA472" i="1" s="1"/>
  <c r="AA471" i="1" s="1"/>
  <c r="AA470" i="1" s="1"/>
  <c r="AD472" i="1"/>
  <c r="AD471" i="1" s="1"/>
  <c r="AD470" i="1" s="1"/>
  <c r="AC472" i="1"/>
  <c r="AC471" i="1" s="1"/>
  <c r="AC470" i="1" s="1"/>
  <c r="AD468" i="1"/>
  <c r="AD467" i="1" s="1"/>
  <c r="AD466" i="1" s="1"/>
  <c r="AD465" i="1" s="1"/>
  <c r="AC468" i="1"/>
  <c r="AC467" i="1" s="1"/>
  <c r="AC466" i="1" s="1"/>
  <c r="AC465" i="1" s="1"/>
  <c r="AB468" i="1"/>
  <c r="AB467" i="1" s="1"/>
  <c r="AB466" i="1" s="1"/>
  <c r="AB465" i="1" s="1"/>
  <c r="AA468" i="1"/>
  <c r="AA467" i="1" s="1"/>
  <c r="AA466" i="1" s="1"/>
  <c r="AA465" i="1" s="1"/>
  <c r="AD463" i="1"/>
  <c r="AC463" i="1"/>
  <c r="AB463" i="1"/>
  <c r="AB462" i="1" s="1"/>
  <c r="AB461" i="1" s="1"/>
  <c r="AB460" i="1" s="1"/>
  <c r="AA463" i="1"/>
  <c r="AA462" i="1" s="1"/>
  <c r="AA461" i="1" s="1"/>
  <c r="AA460" i="1" s="1"/>
  <c r="AD462" i="1"/>
  <c r="AD461" i="1" s="1"/>
  <c r="AD460" i="1" s="1"/>
  <c r="AC462" i="1"/>
  <c r="AC461" i="1" s="1"/>
  <c r="AC460" i="1" s="1"/>
  <c r="AD450" i="1"/>
  <c r="AD449" i="1" s="1"/>
  <c r="AD448" i="1" s="1"/>
  <c r="AD447" i="1" s="1"/>
  <c r="AC450" i="1"/>
  <c r="AC449" i="1" s="1"/>
  <c r="AC448" i="1" s="1"/>
  <c r="AC447" i="1" s="1"/>
  <c r="AB450" i="1"/>
  <c r="AB449" i="1" s="1"/>
  <c r="AB448" i="1" s="1"/>
  <c r="AB447" i="1" s="1"/>
  <c r="AA450" i="1"/>
  <c r="AA449" i="1" s="1"/>
  <c r="AA448" i="1" s="1"/>
  <c r="AA447" i="1" s="1"/>
  <c r="AD442" i="1"/>
  <c r="AC442" i="1"/>
  <c r="AB442" i="1"/>
  <c r="AB441" i="1" s="1"/>
  <c r="AB440" i="1" s="1"/>
  <c r="AB439" i="1" s="1"/>
  <c r="AB438" i="1" s="1"/>
  <c r="AB437" i="1" s="1"/>
  <c r="AA442" i="1"/>
  <c r="AA441" i="1" s="1"/>
  <c r="AA440" i="1" s="1"/>
  <c r="AA439" i="1" s="1"/>
  <c r="AA438" i="1" s="1"/>
  <c r="AA437" i="1" s="1"/>
  <c r="AD441" i="1"/>
  <c r="AD440" i="1" s="1"/>
  <c r="AD439" i="1" s="1"/>
  <c r="AD438" i="1" s="1"/>
  <c r="AD437" i="1" s="1"/>
  <c r="AC441" i="1"/>
  <c r="AC440" i="1" s="1"/>
  <c r="AC439" i="1" s="1"/>
  <c r="AC438" i="1" s="1"/>
  <c r="AC437" i="1" s="1"/>
  <c r="AD433" i="1"/>
  <c r="AC433" i="1"/>
  <c r="AB433" i="1"/>
  <c r="AA433" i="1"/>
  <c r="AD431" i="1"/>
  <c r="AC431" i="1"/>
  <c r="AB431" i="1"/>
  <c r="AA431" i="1"/>
  <c r="AD429" i="1"/>
  <c r="AC429" i="1"/>
  <c r="AB429" i="1"/>
  <c r="AB428" i="1" s="1"/>
  <c r="AB427" i="1" s="1"/>
  <c r="AA429" i="1"/>
  <c r="AA428" i="1" s="1"/>
  <c r="AA427" i="1" s="1"/>
  <c r="AD425" i="1"/>
  <c r="AD424" i="1" s="1"/>
  <c r="AC425" i="1"/>
  <c r="AC424" i="1" s="1"/>
  <c r="AC423" i="1" s="1"/>
  <c r="AB425" i="1"/>
  <c r="AB424" i="1" s="1"/>
  <c r="AB423" i="1" s="1"/>
  <c r="AA425" i="1"/>
  <c r="AA424" i="1" s="1"/>
  <c r="AA423" i="1" s="1"/>
  <c r="AD423" i="1"/>
  <c r="AD415" i="1"/>
  <c r="AC415" i="1"/>
  <c r="AB415" i="1"/>
  <c r="AA415" i="1"/>
  <c r="AD413" i="1"/>
  <c r="AC413" i="1"/>
  <c r="AC412" i="1" s="1"/>
  <c r="AB413" i="1"/>
  <c r="AB412" i="1" s="1"/>
  <c r="AA413" i="1"/>
  <c r="AA412" i="1" s="1"/>
  <c r="AD410" i="1"/>
  <c r="AC410" i="1"/>
  <c r="AB410" i="1"/>
  <c r="AA410" i="1"/>
  <c r="AD408" i="1"/>
  <c r="AC408" i="1"/>
  <c r="AB408" i="1"/>
  <c r="AB407" i="1" s="1"/>
  <c r="AA408" i="1"/>
  <c r="AA407" i="1" s="1"/>
  <c r="AB405" i="1"/>
  <c r="AB404" i="1" s="1"/>
  <c r="AA405" i="1"/>
  <c r="AA404" i="1" s="1"/>
  <c r="AD402" i="1"/>
  <c r="AD401" i="1" s="1"/>
  <c r="AC402" i="1"/>
  <c r="AC401" i="1" s="1"/>
  <c r="AC400" i="1" s="1"/>
  <c r="AB402" i="1"/>
  <c r="AB401" i="1" s="1"/>
  <c r="AA402" i="1"/>
  <c r="AA401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1" i="1"/>
  <c r="AC391" i="1"/>
  <c r="AB391" i="1"/>
  <c r="AB390" i="1" s="1"/>
  <c r="AB389" i="1" s="1"/>
  <c r="AB388" i="1" s="1"/>
  <c r="AA391" i="1"/>
  <c r="AA390" i="1" s="1"/>
  <c r="AA389" i="1" s="1"/>
  <c r="AA388" i="1" s="1"/>
  <c r="AD390" i="1"/>
  <c r="AD389" i="1" s="1"/>
  <c r="AD388" i="1" s="1"/>
  <c r="AC390" i="1"/>
  <c r="AC389" i="1" s="1"/>
  <c r="AC388" i="1" s="1"/>
  <c r="AD384" i="1"/>
  <c r="AD383" i="1" s="1"/>
  <c r="AD382" i="1" s="1"/>
  <c r="AC384" i="1"/>
  <c r="AB384" i="1"/>
  <c r="AB383" i="1" s="1"/>
  <c r="AB382" i="1" s="1"/>
  <c r="AA384" i="1"/>
  <c r="AA383" i="1" s="1"/>
  <c r="AA382" i="1" s="1"/>
  <c r="AC383" i="1"/>
  <c r="AC382" i="1" s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A374" i="1"/>
  <c r="AA373" i="1" s="1"/>
  <c r="AB373" i="1"/>
  <c r="AD371" i="1"/>
  <c r="AC371" i="1"/>
  <c r="AB371" i="1"/>
  <c r="AB370" i="1" s="1"/>
  <c r="AA371" i="1"/>
  <c r="AA370" i="1" s="1"/>
  <c r="AD370" i="1"/>
  <c r="AC370" i="1"/>
  <c r="AD368" i="1"/>
  <c r="AD367" i="1" s="1"/>
  <c r="AC368" i="1"/>
  <c r="AC367" i="1" s="1"/>
  <c r="AB368" i="1"/>
  <c r="AB367" i="1" s="1"/>
  <c r="AA368" i="1"/>
  <c r="AA367" i="1"/>
  <c r="AD364" i="1"/>
  <c r="AD363" i="1" s="1"/>
  <c r="AD362" i="1" s="1"/>
  <c r="AC364" i="1"/>
  <c r="AC363" i="1" s="1"/>
  <c r="AC362" i="1" s="1"/>
  <c r="AB364" i="1"/>
  <c r="AB363" i="1" s="1"/>
  <c r="AB362" i="1" s="1"/>
  <c r="AA364" i="1"/>
  <c r="AA363" i="1" s="1"/>
  <c r="AA362" i="1" s="1"/>
  <c r="AB354" i="1"/>
  <c r="AB353" i="1" s="1"/>
  <c r="AB352" i="1" s="1"/>
  <c r="AB351" i="1" s="1"/>
  <c r="AA354" i="1"/>
  <c r="AA353" i="1" s="1"/>
  <c r="AA352" i="1" s="1"/>
  <c r="AA351" i="1" s="1"/>
  <c r="AD354" i="1"/>
  <c r="AD353" i="1" s="1"/>
  <c r="AD352" i="1" s="1"/>
  <c r="AD351" i="1" s="1"/>
  <c r="AC354" i="1"/>
  <c r="AC353" i="1" s="1"/>
  <c r="AC352" i="1" s="1"/>
  <c r="AC351" i="1" s="1"/>
  <c r="AD346" i="1"/>
  <c r="AD345" i="1" s="1"/>
  <c r="AD344" i="1" s="1"/>
  <c r="AD343" i="1" s="1"/>
  <c r="AD342" i="1" s="1"/>
  <c r="AC346" i="1"/>
  <c r="AC345" i="1" s="1"/>
  <c r="AC344" i="1" s="1"/>
  <c r="AC343" i="1" s="1"/>
  <c r="AC342" i="1" s="1"/>
  <c r="AB346" i="1"/>
  <c r="AA346" i="1"/>
  <c r="AA345" i="1" s="1"/>
  <c r="AA344" i="1" s="1"/>
  <c r="AA343" i="1" s="1"/>
  <c r="AA342" i="1" s="1"/>
  <c r="AB345" i="1"/>
  <c r="AB344" i="1" s="1"/>
  <c r="AB343" i="1" s="1"/>
  <c r="AB342" i="1" s="1"/>
  <c r="AD339" i="1"/>
  <c r="AD338" i="1" s="1"/>
  <c r="AD337" i="1" s="1"/>
  <c r="AD336" i="1" s="1"/>
  <c r="AC339" i="1"/>
  <c r="AC338" i="1" s="1"/>
  <c r="AC337" i="1" s="1"/>
  <c r="AC336" i="1" s="1"/>
  <c r="AB339" i="1"/>
  <c r="AB338" i="1" s="1"/>
  <c r="AB337" i="1" s="1"/>
  <c r="AB336" i="1" s="1"/>
  <c r="AA339" i="1"/>
  <c r="AA338" i="1" s="1"/>
  <c r="AA337" i="1" s="1"/>
  <c r="AA336" i="1" s="1"/>
  <c r="AD334" i="1"/>
  <c r="AC334" i="1"/>
  <c r="AB334" i="1"/>
  <c r="AB333" i="1" s="1"/>
  <c r="AA334" i="1"/>
  <c r="AA333" i="1" s="1"/>
  <c r="AD333" i="1"/>
  <c r="AC333" i="1"/>
  <c r="AD330" i="1"/>
  <c r="AC330" i="1"/>
  <c r="AB330" i="1"/>
  <c r="AA330" i="1"/>
  <c r="AD328" i="1"/>
  <c r="AC328" i="1"/>
  <c r="AB328" i="1"/>
  <c r="AA328" i="1"/>
  <c r="AD326" i="1"/>
  <c r="AC326" i="1"/>
  <c r="AB326" i="1"/>
  <c r="AB325" i="1" s="1"/>
  <c r="AB324" i="1" s="1"/>
  <c r="AA326" i="1"/>
  <c r="AD325" i="1"/>
  <c r="AD324" i="1" s="1"/>
  <c r="AD322" i="1"/>
  <c r="AC322" i="1"/>
  <c r="AC321" i="1" s="1"/>
  <c r="AC320" i="1" s="1"/>
  <c r="AB322" i="1"/>
  <c r="AB321" i="1" s="1"/>
  <c r="AB320" i="1" s="1"/>
  <c r="AA322" i="1"/>
  <c r="AA321" i="1" s="1"/>
  <c r="AA320" i="1" s="1"/>
  <c r="AD321" i="1"/>
  <c r="AD320" i="1" s="1"/>
  <c r="AF318" i="1"/>
  <c r="AF317" i="1" s="1"/>
  <c r="AF316" i="1" s="1"/>
  <c r="AE318" i="1"/>
  <c r="AE317" i="1" s="1"/>
  <c r="AE316" i="1" s="1"/>
  <c r="AD318" i="1"/>
  <c r="AD317" i="1" s="1"/>
  <c r="AC318" i="1"/>
  <c r="AC317" i="1" s="1"/>
  <c r="AB318" i="1"/>
  <c r="AB317" i="1" s="1"/>
  <c r="AB316" i="1" s="1"/>
  <c r="AA318" i="1"/>
  <c r="AA317" i="1" s="1"/>
  <c r="AA316" i="1" s="1"/>
  <c r="AD313" i="1"/>
  <c r="AC313" i="1"/>
  <c r="AB313" i="1"/>
  <c r="AB312" i="1" s="1"/>
  <c r="AB311" i="1" s="1"/>
  <c r="AB310" i="1" s="1"/>
  <c r="AA313" i="1"/>
  <c r="AA312" i="1" s="1"/>
  <c r="AA311" i="1" s="1"/>
  <c r="AA310" i="1" s="1"/>
  <c r="AD312" i="1"/>
  <c r="AD311" i="1" s="1"/>
  <c r="AD310" i="1" s="1"/>
  <c r="AC312" i="1"/>
  <c r="AC311" i="1" s="1"/>
  <c r="AC310" i="1" s="1"/>
  <c r="AD308" i="1"/>
  <c r="AD307" i="1" s="1"/>
  <c r="AD306" i="1" s="1"/>
  <c r="AD305" i="1" s="1"/>
  <c r="AC308" i="1"/>
  <c r="AC307" i="1" s="1"/>
  <c r="AC306" i="1" s="1"/>
  <c r="AC305" i="1" s="1"/>
  <c r="AB308" i="1"/>
  <c r="AB307" i="1" s="1"/>
  <c r="AB306" i="1" s="1"/>
  <c r="AB305" i="1" s="1"/>
  <c r="AA308" i="1"/>
  <c r="AA307" i="1" s="1"/>
  <c r="AA306" i="1" s="1"/>
  <c r="AA305" i="1" s="1"/>
  <c r="AD301" i="1"/>
  <c r="AD300" i="1" s="1"/>
  <c r="AD299" i="1" s="1"/>
  <c r="AD298" i="1" s="1"/>
  <c r="AD297" i="1" s="1"/>
  <c r="AC301" i="1"/>
  <c r="AC300" i="1" s="1"/>
  <c r="AC299" i="1" s="1"/>
  <c r="AC298" i="1" s="1"/>
  <c r="AC297" i="1" s="1"/>
  <c r="AB301" i="1"/>
  <c r="AB300" i="1" s="1"/>
  <c r="AB299" i="1" s="1"/>
  <c r="AB298" i="1" s="1"/>
  <c r="AB297" i="1" s="1"/>
  <c r="AA301" i="1"/>
  <c r="AA300" i="1" s="1"/>
  <c r="AA299" i="1" s="1"/>
  <c r="AA298" i="1" s="1"/>
  <c r="AA297" i="1" s="1"/>
  <c r="AD293" i="1"/>
  <c r="AC293" i="1"/>
  <c r="AB293" i="1"/>
  <c r="AA293" i="1"/>
  <c r="AD291" i="1"/>
  <c r="AC291" i="1"/>
  <c r="AB291" i="1"/>
  <c r="AA291" i="1"/>
  <c r="AD289" i="1"/>
  <c r="AD288" i="1" s="1"/>
  <c r="AD287" i="1" s="1"/>
  <c r="AD286" i="1" s="1"/>
  <c r="AD285" i="1" s="1"/>
  <c r="AC289" i="1"/>
  <c r="AC288" i="1" s="1"/>
  <c r="AC287" i="1" s="1"/>
  <c r="AC286" i="1" s="1"/>
  <c r="AC285" i="1" s="1"/>
  <c r="AB289" i="1"/>
  <c r="AB288" i="1" s="1"/>
  <c r="AB287" i="1" s="1"/>
  <c r="AB286" i="1" s="1"/>
  <c r="AB285" i="1" s="1"/>
  <c r="AA289" i="1"/>
  <c r="AA288" i="1" s="1"/>
  <c r="AA287" i="1" s="1"/>
  <c r="AA286" i="1" s="1"/>
  <c r="AA285" i="1" s="1"/>
  <c r="AD241" i="1"/>
  <c r="AC241" i="1"/>
  <c r="AB241" i="1"/>
  <c r="AB240" i="1" s="1"/>
  <c r="AA241" i="1"/>
  <c r="AA240" i="1" s="1"/>
  <c r="AD240" i="1"/>
  <c r="AC240" i="1"/>
  <c r="AD238" i="1"/>
  <c r="AD237" i="1" s="1"/>
  <c r="AD236" i="1" s="1"/>
  <c r="AC238" i="1"/>
  <c r="AC237" i="1" s="1"/>
  <c r="AC236" i="1" s="1"/>
  <c r="AB238" i="1"/>
  <c r="AB237" i="1" s="1"/>
  <c r="AB236" i="1" s="1"/>
  <c r="AA238" i="1"/>
  <c r="AA237" i="1" s="1"/>
  <c r="AA236" i="1" s="1"/>
  <c r="AD224" i="1"/>
  <c r="AD223" i="1" s="1"/>
  <c r="AD222" i="1" s="1"/>
  <c r="AD221" i="1" s="1"/>
  <c r="AD220" i="1" s="1"/>
  <c r="AC224" i="1"/>
  <c r="AC223" i="1" s="1"/>
  <c r="AC222" i="1" s="1"/>
  <c r="AC221" i="1" s="1"/>
  <c r="AC220" i="1" s="1"/>
  <c r="AB224" i="1"/>
  <c r="AA224" i="1"/>
  <c r="AA223" i="1" s="1"/>
  <c r="AA222" i="1" s="1"/>
  <c r="AA221" i="1" s="1"/>
  <c r="AA220" i="1" s="1"/>
  <c r="AB223" i="1"/>
  <c r="AB222" i="1" s="1"/>
  <c r="AB221" i="1" s="1"/>
  <c r="AB220" i="1" s="1"/>
  <c r="AD217" i="1"/>
  <c r="AD216" i="1" s="1"/>
  <c r="AD215" i="1" s="1"/>
  <c r="AD214" i="1" s="1"/>
  <c r="AD213" i="1" s="1"/>
  <c r="AC217" i="1"/>
  <c r="AC216" i="1" s="1"/>
  <c r="AC215" i="1" s="1"/>
  <c r="AC214" i="1" s="1"/>
  <c r="AC213" i="1" s="1"/>
  <c r="AB217" i="1"/>
  <c r="AB216" i="1" s="1"/>
  <c r="AB215" i="1" s="1"/>
  <c r="AB214" i="1" s="1"/>
  <c r="AB213" i="1" s="1"/>
  <c r="AA217" i="1"/>
  <c r="AA216" i="1" s="1"/>
  <c r="AA215" i="1" s="1"/>
  <c r="AA214" i="1" s="1"/>
  <c r="AA213" i="1" s="1"/>
  <c r="AD210" i="1"/>
  <c r="AD209" i="1" s="1"/>
  <c r="AD208" i="1" s="1"/>
  <c r="AD207" i="1" s="1"/>
  <c r="AD206" i="1" s="1"/>
  <c r="AC210" i="1"/>
  <c r="AC209" i="1" s="1"/>
  <c r="AC208" i="1" s="1"/>
  <c r="AC207" i="1" s="1"/>
  <c r="AC206" i="1" s="1"/>
  <c r="AB210" i="1"/>
  <c r="AB209" i="1" s="1"/>
  <c r="AB208" i="1" s="1"/>
  <c r="AB207" i="1" s="1"/>
  <c r="AB206" i="1" s="1"/>
  <c r="AA210" i="1"/>
  <c r="AA209" i="1" s="1"/>
  <c r="AA208" i="1" s="1"/>
  <c r="AA207" i="1" s="1"/>
  <c r="AA206" i="1" s="1"/>
  <c r="AD203" i="1"/>
  <c r="AD202" i="1" s="1"/>
  <c r="AD201" i="1" s="1"/>
  <c r="AD200" i="1" s="1"/>
  <c r="AD199" i="1" s="1"/>
  <c r="AC203" i="1"/>
  <c r="AC202" i="1" s="1"/>
  <c r="AC201" i="1" s="1"/>
  <c r="AC200" i="1" s="1"/>
  <c r="AC199" i="1" s="1"/>
  <c r="AB203" i="1"/>
  <c r="AB202" i="1" s="1"/>
  <c r="AB201" i="1" s="1"/>
  <c r="AB200" i="1" s="1"/>
  <c r="AB199" i="1" s="1"/>
  <c r="AA203" i="1"/>
  <c r="AA202" i="1" s="1"/>
  <c r="AA201" i="1" s="1"/>
  <c r="AA200" i="1" s="1"/>
  <c r="AA199" i="1" s="1"/>
  <c r="AD190" i="1"/>
  <c r="AD189" i="1" s="1"/>
  <c r="AC190" i="1"/>
  <c r="AC189" i="1" s="1"/>
  <c r="AB190" i="1"/>
  <c r="AB189" i="1" s="1"/>
  <c r="AA190" i="1"/>
  <c r="AA189" i="1" s="1"/>
  <c r="AD187" i="1"/>
  <c r="AC187" i="1"/>
  <c r="AB187" i="1"/>
  <c r="AA187" i="1"/>
  <c r="AD185" i="1"/>
  <c r="AC185" i="1"/>
  <c r="AB185" i="1"/>
  <c r="AB184" i="1" s="1"/>
  <c r="AA185" i="1"/>
  <c r="AA184" i="1" s="1"/>
  <c r="AD184" i="1"/>
  <c r="AC184" i="1"/>
  <c r="AD176" i="1"/>
  <c r="AD175" i="1" s="1"/>
  <c r="AD174" i="1" s="1"/>
  <c r="AC176" i="1"/>
  <c r="AC175" i="1" s="1"/>
  <c r="AC174" i="1" s="1"/>
  <c r="AB176" i="1"/>
  <c r="AB175" i="1" s="1"/>
  <c r="AB174" i="1" s="1"/>
  <c r="AA176" i="1"/>
  <c r="AA175" i="1" s="1"/>
  <c r="AA174" i="1" s="1"/>
  <c r="AD172" i="1"/>
  <c r="AC172" i="1"/>
  <c r="AB172" i="1"/>
  <c r="AA172" i="1"/>
  <c r="AD171" i="1"/>
  <c r="AC171" i="1"/>
  <c r="AB171" i="1"/>
  <c r="AA171" i="1"/>
  <c r="AD161" i="1"/>
  <c r="AC161" i="1"/>
  <c r="AB161" i="1"/>
  <c r="AA161" i="1"/>
  <c r="AD159" i="1"/>
  <c r="AC159" i="1"/>
  <c r="AB159" i="1"/>
  <c r="AA159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5" i="1"/>
  <c r="AC145" i="1"/>
  <c r="AB145" i="1"/>
  <c r="AA145" i="1"/>
  <c r="AD143" i="1"/>
  <c r="AC143" i="1"/>
  <c r="AB143" i="1"/>
  <c r="AA143" i="1"/>
  <c r="AD141" i="1"/>
  <c r="AC141" i="1"/>
  <c r="AC140" i="1" s="1"/>
  <c r="AB141" i="1"/>
  <c r="AB140" i="1" s="1"/>
  <c r="AB139" i="1" s="1"/>
  <c r="AA141" i="1"/>
  <c r="AD132" i="1"/>
  <c r="AC132" i="1"/>
  <c r="AC131" i="1" s="1"/>
  <c r="AC130" i="1" s="1"/>
  <c r="AC129" i="1" s="1"/>
  <c r="AB132" i="1"/>
  <c r="AB131" i="1" s="1"/>
  <c r="AB130" i="1" s="1"/>
  <c r="AB129" i="1" s="1"/>
  <c r="AA132" i="1"/>
  <c r="AA131" i="1" s="1"/>
  <c r="AA130" i="1" s="1"/>
  <c r="AA129" i="1" s="1"/>
  <c r="AD131" i="1"/>
  <c r="AD130" i="1" s="1"/>
  <c r="AD129" i="1" s="1"/>
  <c r="AD123" i="1"/>
  <c r="AD122" i="1" s="1"/>
  <c r="AD121" i="1" s="1"/>
  <c r="AD120" i="1" s="1"/>
  <c r="AD119" i="1" s="1"/>
  <c r="AC123" i="1"/>
  <c r="AC122" i="1" s="1"/>
  <c r="AC121" i="1" s="1"/>
  <c r="AC120" i="1" s="1"/>
  <c r="AC119" i="1" s="1"/>
  <c r="AB123" i="1"/>
  <c r="AB122" i="1" s="1"/>
  <c r="AB121" i="1" s="1"/>
  <c r="AB120" i="1" s="1"/>
  <c r="AB119" i="1" s="1"/>
  <c r="AA123" i="1"/>
  <c r="AA122" i="1" s="1"/>
  <c r="AA121" i="1" s="1"/>
  <c r="AA120" i="1" s="1"/>
  <c r="AA119" i="1" s="1"/>
  <c r="AD115" i="1"/>
  <c r="AC115" i="1"/>
  <c r="AC114" i="1" s="1"/>
  <c r="AC113" i="1" s="1"/>
  <c r="AB115" i="1"/>
  <c r="AB114" i="1" s="1"/>
  <c r="AB113" i="1" s="1"/>
  <c r="AA115" i="1"/>
  <c r="AA114" i="1" s="1"/>
  <c r="AA113" i="1" s="1"/>
  <c r="AD114" i="1"/>
  <c r="AD113" i="1" s="1"/>
  <c r="AD111" i="1"/>
  <c r="AC111" i="1"/>
  <c r="AC110" i="1" s="1"/>
  <c r="AB111" i="1"/>
  <c r="AB110" i="1" s="1"/>
  <c r="AA111" i="1"/>
  <c r="AA110" i="1" s="1"/>
  <c r="AD110" i="1"/>
  <c r="AD108" i="1"/>
  <c r="AD107" i="1" s="1"/>
  <c r="AC108" i="1"/>
  <c r="AC107" i="1" s="1"/>
  <c r="AB108" i="1"/>
  <c r="AB107" i="1" s="1"/>
  <c r="AA108" i="1"/>
  <c r="AA107" i="1" s="1"/>
  <c r="AD105" i="1"/>
  <c r="AD104" i="1" s="1"/>
  <c r="AC105" i="1"/>
  <c r="AC104" i="1" s="1"/>
  <c r="AB105" i="1"/>
  <c r="AB104" i="1" s="1"/>
  <c r="AA105" i="1"/>
  <c r="AA104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C93" i="1"/>
  <c r="AC92" i="1" s="1"/>
  <c r="AB93" i="1"/>
  <c r="AB92" i="1" s="1"/>
  <c r="AA93" i="1"/>
  <c r="AA92" i="1" s="1"/>
  <c r="AD92" i="1"/>
  <c r="AD90" i="1"/>
  <c r="AD89" i="1" s="1"/>
  <c r="AC90" i="1"/>
  <c r="AC89" i="1" s="1"/>
  <c r="AB90" i="1"/>
  <c r="AB89" i="1" s="1"/>
  <c r="AA90" i="1"/>
  <c r="AA89" i="1" s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D38" i="1" s="1"/>
  <c r="AD37" i="1" s="1"/>
  <c r="AD36" i="1" s="1"/>
  <c r="AD35" i="1" s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C22" i="1"/>
  <c r="AC21" i="1" s="1"/>
  <c r="AB22" i="1"/>
  <c r="AB21" i="1" s="1"/>
  <c r="AA22" i="1"/>
  <c r="AA21" i="1" s="1"/>
  <c r="AD21" i="1"/>
  <c r="AD19" i="1"/>
  <c r="AD18" i="1" s="1"/>
  <c r="AC19" i="1"/>
  <c r="AC18" i="1" s="1"/>
  <c r="AB19" i="1"/>
  <c r="AB18" i="1" s="1"/>
  <c r="AA19" i="1"/>
  <c r="AA18" i="1" s="1"/>
  <c r="V415" i="1"/>
  <c r="W415" i="1"/>
  <c r="X415" i="1"/>
  <c r="U415" i="1"/>
  <c r="V413" i="1"/>
  <c r="W413" i="1"/>
  <c r="X413" i="1"/>
  <c r="U413" i="1"/>
  <c r="U412" i="1" s="1"/>
  <c r="Z416" i="1"/>
  <c r="Z415" i="1" s="1"/>
  <c r="Y416" i="1"/>
  <c r="AE416" i="1" s="1"/>
  <c r="Z414" i="1"/>
  <c r="AF414" i="1" s="1"/>
  <c r="Y414" i="1"/>
  <c r="AE414" i="1" s="1"/>
  <c r="V412" i="1"/>
  <c r="Z356" i="1"/>
  <c r="AF356" i="1" s="1"/>
  <c r="Y356" i="1"/>
  <c r="Y355" i="1" s="1"/>
  <c r="Y354" i="1" s="1"/>
  <c r="Y353" i="1" s="1"/>
  <c r="Y352" i="1" s="1"/>
  <c r="Y351" i="1" s="1"/>
  <c r="V355" i="1"/>
  <c r="V354" i="1" s="1"/>
  <c r="V353" i="1" s="1"/>
  <c r="V352" i="1" s="1"/>
  <c r="V351" i="1" s="1"/>
  <c r="W355" i="1"/>
  <c r="W354" i="1" s="1"/>
  <c r="W353" i="1" s="1"/>
  <c r="W352" i="1" s="1"/>
  <c r="W351" i="1" s="1"/>
  <c r="X355" i="1"/>
  <c r="X354" i="1" s="1"/>
  <c r="X353" i="1" s="1"/>
  <c r="X352" i="1" s="1"/>
  <c r="X351" i="1" s="1"/>
  <c r="U355" i="1"/>
  <c r="U354" i="1" s="1"/>
  <c r="U353" i="1" s="1"/>
  <c r="U352" i="1" s="1"/>
  <c r="U351" i="1" s="1"/>
  <c r="AA862" i="1" l="1"/>
  <c r="AA919" i="1"/>
  <c r="AC990" i="1"/>
  <c r="AC989" i="1" s="1"/>
  <c r="AA422" i="1"/>
  <c r="AF413" i="1"/>
  <c r="AL414" i="1"/>
  <c r="AL413" i="1" s="1"/>
  <c r="AD919" i="1"/>
  <c r="AB1037" i="1"/>
  <c r="AB1032" i="1" s="1"/>
  <c r="AE413" i="1"/>
  <c r="AK414" i="1"/>
  <c r="AK413" i="1" s="1"/>
  <c r="AF721" i="1"/>
  <c r="AF720" i="1" s="1"/>
  <c r="AL722" i="1"/>
  <c r="AL721" i="1" s="1"/>
  <c r="AL720" i="1" s="1"/>
  <c r="AC862" i="1"/>
  <c r="AC919" i="1"/>
  <c r="AC918" i="1" s="1"/>
  <c r="AA1037" i="1"/>
  <c r="AA1032" i="1" s="1"/>
  <c r="AE721" i="1"/>
  <c r="AE720" i="1" s="1"/>
  <c r="AK722" i="1"/>
  <c r="AK721" i="1" s="1"/>
  <c r="AK720" i="1" s="1"/>
  <c r="AL356" i="1"/>
  <c r="AL355" i="1" s="1"/>
  <c r="AL354" i="1" s="1"/>
  <c r="AL353" i="1" s="1"/>
  <c r="AL352" i="1" s="1"/>
  <c r="AL351" i="1" s="1"/>
  <c r="AF355" i="1"/>
  <c r="AF354" i="1" s="1"/>
  <c r="AF353" i="1" s="1"/>
  <c r="AF352" i="1" s="1"/>
  <c r="AF351" i="1" s="1"/>
  <c r="AE415" i="1"/>
  <c r="AE412" i="1" s="1"/>
  <c r="AK416" i="1"/>
  <c r="AK415" i="1" s="1"/>
  <c r="AC1201" i="1"/>
  <c r="AB1201" i="1"/>
  <c r="AA918" i="1"/>
  <c r="AB862" i="1"/>
  <c r="AB861" i="1" s="1"/>
  <c r="AD862" i="1"/>
  <c r="AD861" i="1" s="1"/>
  <c r="AA665" i="1"/>
  <c r="AA650" i="1" s="1"/>
  <c r="AA649" i="1" s="1"/>
  <c r="AB400" i="1"/>
  <c r="AB399" i="1" s="1"/>
  <c r="AC1091" i="1"/>
  <c r="AC1090" i="1" s="1"/>
  <c r="AA1475" i="1"/>
  <c r="AA1474" i="1" s="1"/>
  <c r="AD512" i="1"/>
  <c r="AD511" i="1" s="1"/>
  <c r="AC1065" i="1"/>
  <c r="AC1064" i="1" s="1"/>
  <c r="AC1062" i="1" s="1"/>
  <c r="AA766" i="1"/>
  <c r="AA765" i="1" s="1"/>
  <c r="AD1285" i="1"/>
  <c r="AD1037" i="1"/>
  <c r="AD1437" i="1"/>
  <c r="AD1432" i="1" s="1"/>
  <c r="AD1431" i="1" s="1"/>
  <c r="AC235" i="1"/>
  <c r="AC234" i="1" s="1"/>
  <c r="AB1285" i="1"/>
  <c r="AD1489" i="1"/>
  <c r="AB1045" i="1"/>
  <c r="AB1044" i="1" s="1"/>
  <c r="AB118" i="1"/>
  <c r="AA183" i="1"/>
  <c r="AA182" i="1" s="1"/>
  <c r="AA181" i="1" s="1"/>
  <c r="AB1582" i="1"/>
  <c r="AB1577" i="1" s="1"/>
  <c r="AB1576" i="1" s="1"/>
  <c r="AB1553" i="1" s="1"/>
  <c r="AB422" i="1"/>
  <c r="AB158" i="1"/>
  <c r="AB157" i="1" s="1"/>
  <c r="AB156" i="1" s="1"/>
  <c r="AB155" i="1" s="1"/>
  <c r="AA400" i="1"/>
  <c r="AA399" i="1" s="1"/>
  <c r="AA393" i="1" s="1"/>
  <c r="AA387" i="1" s="1"/>
  <c r="AC665" i="1"/>
  <c r="AC650" i="1" s="1"/>
  <c r="AC649" i="1" s="1"/>
  <c r="AC861" i="1"/>
  <c r="AC1037" i="1"/>
  <c r="AC1032" i="1" s="1"/>
  <c r="AA1045" i="1"/>
  <c r="AA1044" i="1" s="1"/>
  <c r="AC1489" i="1"/>
  <c r="Z355" i="1"/>
  <c r="Z354" i="1" s="1"/>
  <c r="Z353" i="1" s="1"/>
  <c r="Z352" i="1" s="1"/>
  <c r="Z351" i="1" s="1"/>
  <c r="AB24" i="1"/>
  <c r="AB17" i="1" s="1"/>
  <c r="AB16" i="1" s="1"/>
  <c r="AB15" i="1" s="1"/>
  <c r="AC118" i="1"/>
  <c r="AB183" i="1"/>
  <c r="AB182" i="1" s="1"/>
  <c r="AB181" i="1" s="1"/>
  <c r="AD235" i="1"/>
  <c r="AD234" i="1" s="1"/>
  <c r="AD400" i="1"/>
  <c r="AA459" i="1"/>
  <c r="AB698" i="1"/>
  <c r="AB766" i="1"/>
  <c r="AB765" i="1" s="1"/>
  <c r="AC780" i="1"/>
  <c r="AC779" i="1" s="1"/>
  <c r="AD1032" i="1"/>
  <c r="AA1066" i="1"/>
  <c r="AB1437" i="1"/>
  <c r="AB1432" i="1" s="1"/>
  <c r="AB1431" i="1" s="1"/>
  <c r="AD459" i="1"/>
  <c r="AD623" i="1"/>
  <c r="AD622" i="1" s="1"/>
  <c r="AA698" i="1"/>
  <c r="AA685" i="1" s="1"/>
  <c r="AB780" i="1"/>
  <c r="AB779" i="1" s="1"/>
  <c r="AD973" i="1"/>
  <c r="AD972" i="1" s="1"/>
  <c r="AD971" i="1" s="1"/>
  <c r="AD1091" i="1"/>
  <c r="AD1090" i="1" s="1"/>
  <c r="AA1437" i="1"/>
  <c r="AA1432" i="1" s="1"/>
  <c r="AA1431" i="1" s="1"/>
  <c r="AB1489" i="1"/>
  <c r="AB38" i="1"/>
  <c r="AB37" i="1" s="1"/>
  <c r="AB36" i="1" s="1"/>
  <c r="AB35" i="1" s="1"/>
  <c r="AB540" i="1"/>
  <c r="AB539" i="1" s="1"/>
  <c r="AA841" i="1"/>
  <c r="AA836" i="1" s="1"/>
  <c r="AA835" i="1" s="1"/>
  <c r="AB1474" i="1"/>
  <c r="AB1465" i="1" s="1"/>
  <c r="AB1454" i="1" s="1"/>
  <c r="AC56" i="1"/>
  <c r="AC55" i="1" s="1"/>
  <c r="AC54" i="1" s="1"/>
  <c r="AC47" i="1" s="1"/>
  <c r="AC13" i="1" s="1"/>
  <c r="AD158" i="1"/>
  <c r="AD157" i="1" s="1"/>
  <c r="AD156" i="1" s="1"/>
  <c r="AD155" i="1" s="1"/>
  <c r="AC325" i="1"/>
  <c r="AC324" i="1" s="1"/>
  <c r="AC315" i="1" s="1"/>
  <c r="AC304" i="1" s="1"/>
  <c r="AC283" i="1" s="1"/>
  <c r="AD479" i="1"/>
  <c r="AD478" i="1" s="1"/>
  <c r="AC555" i="1"/>
  <c r="AA715" i="1"/>
  <c r="AA814" i="1"/>
  <c r="AA813" i="1" s="1"/>
  <c r="AA812" i="1" s="1"/>
  <c r="AA1601" i="1"/>
  <c r="AA1599" i="1" s="1"/>
  <c r="AC158" i="1"/>
  <c r="AC157" i="1" s="1"/>
  <c r="AC156" i="1" s="1"/>
  <c r="AC155" i="1" s="1"/>
  <c r="AC479" i="1"/>
  <c r="AC478" i="1" s="1"/>
  <c r="AA555" i="1"/>
  <c r="AB990" i="1"/>
  <c r="AB989" i="1" s="1"/>
  <c r="AB984" i="1" s="1"/>
  <c r="AB983" i="1" s="1"/>
  <c r="AB1066" i="1"/>
  <c r="AA1285" i="1"/>
  <c r="AA1294" i="1"/>
  <c r="AB1294" i="1"/>
  <c r="AB88" i="1"/>
  <c r="AB77" i="1" s="1"/>
  <c r="AB76" i="1" s="1"/>
  <c r="AB67" i="1" s="1"/>
  <c r="AC459" i="1"/>
  <c r="AC457" i="1" s="1"/>
  <c r="AB459" i="1"/>
  <c r="AD813" i="1"/>
  <c r="AD812" i="1" s="1"/>
  <c r="AA990" i="1"/>
  <c r="AA989" i="1" s="1"/>
  <c r="AA984" i="1" s="1"/>
  <c r="AA983" i="1" s="1"/>
  <c r="AA1091" i="1"/>
  <c r="AA1090" i="1" s="1"/>
  <c r="AD1206" i="1"/>
  <c r="AD1201" i="1" s="1"/>
  <c r="AD1482" i="1"/>
  <c r="AA1489" i="1"/>
  <c r="AB1601" i="1"/>
  <c r="AB1599" i="1" s="1"/>
  <c r="AD412" i="1"/>
  <c r="AC813" i="1"/>
  <c r="AC812" i="1" s="1"/>
  <c r="AB841" i="1"/>
  <c r="AB836" i="1" s="1"/>
  <c r="AB835" i="1" s="1"/>
  <c r="AA1123" i="1"/>
  <c r="AC1582" i="1"/>
  <c r="AC1577" i="1" s="1"/>
  <c r="AC1576" i="1" s="1"/>
  <c r="AC1553" i="1" s="1"/>
  <c r="AC445" i="1"/>
  <c r="AC446" i="1"/>
  <c r="AC139" i="1"/>
  <c r="AC138" i="1"/>
  <c r="AC137" i="1" s="1"/>
  <c r="AD445" i="1"/>
  <c r="AD446" i="1"/>
  <c r="Y413" i="1"/>
  <c r="AB685" i="1"/>
  <c r="AD728" i="1"/>
  <c r="AD727" i="1" s="1"/>
  <c r="Z413" i="1"/>
  <c r="Z412" i="1" s="1"/>
  <c r="AC17" i="1"/>
  <c r="AC16" i="1" s="1"/>
  <c r="AC15" i="1" s="1"/>
  <c r="AB56" i="1"/>
  <c r="AB55" i="1" s="1"/>
  <c r="AB54" i="1" s="1"/>
  <c r="AB47" i="1" s="1"/>
  <c r="AB170" i="1"/>
  <c r="AB169" i="1" s="1"/>
  <c r="AE356" i="1"/>
  <c r="AK356" i="1" s="1"/>
  <c r="AK355" i="1" s="1"/>
  <c r="AK354" i="1" s="1"/>
  <c r="AK353" i="1" s="1"/>
  <c r="AK352" i="1" s="1"/>
  <c r="AK351" i="1" s="1"/>
  <c r="AF416" i="1"/>
  <c r="Y415" i="1"/>
  <c r="AA56" i="1"/>
  <c r="AA55" i="1" s="1"/>
  <c r="AA54" i="1" s="1"/>
  <c r="AA47" i="1" s="1"/>
  <c r="AA118" i="1"/>
  <c r="AB138" i="1"/>
  <c r="AB137" i="1" s="1"/>
  <c r="AA140" i="1"/>
  <c r="AA139" i="1" s="1"/>
  <c r="AD170" i="1"/>
  <c r="AD169" i="1" s="1"/>
  <c r="AD183" i="1"/>
  <c r="AD182" i="1" s="1"/>
  <c r="AD24" i="1"/>
  <c r="AD17" i="1" s="1"/>
  <c r="AD16" i="1" s="1"/>
  <c r="AD15" i="1" s="1"/>
  <c r="AD56" i="1"/>
  <c r="AD55" i="1" s="1"/>
  <c r="AD54" i="1" s="1"/>
  <c r="AD47" i="1" s="1"/>
  <c r="AD79" i="1"/>
  <c r="AD78" i="1" s="1"/>
  <c r="AD140" i="1"/>
  <c r="AD138" i="1" s="1"/>
  <c r="AD137" i="1" s="1"/>
  <c r="AA158" i="1"/>
  <c r="AA157" i="1" s="1"/>
  <c r="AA156" i="1" s="1"/>
  <c r="AA155" i="1" s="1"/>
  <c r="AC183" i="1"/>
  <c r="AC182" i="1" s="1"/>
  <c r="AD574" i="1"/>
  <c r="AA861" i="1"/>
  <c r="AB918" i="1"/>
  <c r="AD1045" i="1"/>
  <c r="AD1044" i="1" s="1"/>
  <c r="AD1076" i="1"/>
  <c r="AD1075" i="1" s="1"/>
  <c r="AD1074" i="1" s="1"/>
  <c r="AD1073" i="1" s="1"/>
  <c r="AA1145" i="1"/>
  <c r="AC1145" i="1"/>
  <c r="AB1240" i="1"/>
  <c r="AB1225" i="1" s="1"/>
  <c r="AD1582" i="1"/>
  <c r="AD1577" i="1" s="1"/>
  <c r="AD1576" i="1" s="1"/>
  <c r="AD1553" i="1" s="1"/>
  <c r="AB479" i="1"/>
  <c r="AB478" i="1" s="1"/>
  <c r="AA540" i="1"/>
  <c r="AA539" i="1" s="1"/>
  <c r="AB623" i="1"/>
  <c r="AB622" i="1" s="1"/>
  <c r="AB665" i="1"/>
  <c r="AB650" i="1" s="1"/>
  <c r="AB649" i="1" s="1"/>
  <c r="AB737" i="1"/>
  <c r="AB728" i="1" s="1"/>
  <c r="AB727" i="1" s="1"/>
  <c r="AC1045" i="1"/>
  <c r="AC1044" i="1" s="1"/>
  <c r="AC1076" i="1"/>
  <c r="AC1075" i="1" s="1"/>
  <c r="AC1074" i="1" s="1"/>
  <c r="AC1073" i="1" s="1"/>
  <c r="AB1123" i="1"/>
  <c r="AD1123" i="1"/>
  <c r="AC1123" i="1"/>
  <c r="AC1240" i="1"/>
  <c r="AC1225" i="1" s="1"/>
  <c r="AC1294" i="1"/>
  <c r="AA479" i="1"/>
  <c r="AA478" i="1" s="1"/>
  <c r="AB555" i="1"/>
  <c r="AA623" i="1"/>
  <c r="AA622" i="1" s="1"/>
  <c r="AA737" i="1"/>
  <c r="AA728" i="1" s="1"/>
  <c r="AA727" i="1" s="1"/>
  <c r="AB973" i="1"/>
  <c r="AB972" i="1" s="1"/>
  <c r="AB971" i="1" s="1"/>
  <c r="AD1185" i="1"/>
  <c r="AD1184" i="1" s="1"/>
  <c r="AD1183" i="1" s="1"/>
  <c r="AC1167" i="1"/>
  <c r="AC1285" i="1"/>
  <c r="AD1475" i="1"/>
  <c r="AB814" i="1"/>
  <c r="AB813" i="1" s="1"/>
  <c r="AB812" i="1" s="1"/>
  <c r="AA973" i="1"/>
  <c r="AA972" i="1" s="1"/>
  <c r="AA971" i="1" s="1"/>
  <c r="AA1167" i="1"/>
  <c r="AA1240" i="1"/>
  <c r="AC1474" i="1"/>
  <c r="AC1465" i="1" s="1"/>
  <c r="AC1454" i="1" s="1"/>
  <c r="AA79" i="1"/>
  <c r="AA78" i="1" s="1"/>
  <c r="AD665" i="1"/>
  <c r="AD650" i="1" s="1"/>
  <c r="AD649" i="1" s="1"/>
  <c r="AD698" i="1"/>
  <c r="AD685" i="1" s="1"/>
  <c r="AB715" i="1"/>
  <c r="AD715" i="1"/>
  <c r="AC715" i="1"/>
  <c r="AC883" i="1"/>
  <c r="AC882" i="1" s="1"/>
  <c r="AB1091" i="1"/>
  <c r="AB1090" i="1" s="1"/>
  <c r="AD883" i="1"/>
  <c r="AD882" i="1" s="1"/>
  <c r="AD780" i="1"/>
  <c r="AD779" i="1" s="1"/>
  <c r="AA512" i="1"/>
  <c r="AA511" i="1" s="1"/>
  <c r="AA325" i="1"/>
  <c r="AA324" i="1" s="1"/>
  <c r="AA315" i="1" s="1"/>
  <c r="AA304" i="1" s="1"/>
  <c r="AA283" i="1" s="1"/>
  <c r="AA170" i="1"/>
  <c r="AA169" i="1" s="1"/>
  <c r="AB446" i="1"/>
  <c r="AB445" i="1"/>
  <c r="AA446" i="1"/>
  <c r="AA445" i="1"/>
  <c r="AD118" i="1"/>
  <c r="AB235" i="1"/>
  <c r="AB234" i="1" s="1"/>
  <c r="AB366" i="1"/>
  <c r="AB361" i="1" s="1"/>
  <c r="AB360" i="1" s="1"/>
  <c r="AB359" i="1" s="1"/>
  <c r="AD366" i="1"/>
  <c r="AD361" i="1" s="1"/>
  <c r="AD360" i="1" s="1"/>
  <c r="AD359" i="1" s="1"/>
  <c r="AC88" i="1"/>
  <c r="AC77" i="1" s="1"/>
  <c r="AC76" i="1" s="1"/>
  <c r="AD88" i="1"/>
  <c r="AC170" i="1"/>
  <c r="AC169" i="1" s="1"/>
  <c r="AA235" i="1"/>
  <c r="AA234" i="1" s="1"/>
  <c r="AA366" i="1"/>
  <c r="AA361" i="1" s="1"/>
  <c r="AA360" i="1" s="1"/>
  <c r="AA359" i="1" s="1"/>
  <c r="AC366" i="1"/>
  <c r="AC361" i="1" s="1"/>
  <c r="AC360" i="1" s="1"/>
  <c r="AC359" i="1" s="1"/>
  <c r="AD315" i="1"/>
  <c r="AD304" i="1" s="1"/>
  <c r="AD283" i="1" s="1"/>
  <c r="AD316" i="1"/>
  <c r="AA138" i="1"/>
  <c r="AA137" i="1" s="1"/>
  <c r="AC316" i="1"/>
  <c r="AA17" i="1"/>
  <c r="AA16" i="1" s="1"/>
  <c r="AA15" i="1" s="1"/>
  <c r="AA88" i="1"/>
  <c r="AA77" i="1" s="1"/>
  <c r="AA76" i="1" s="1"/>
  <c r="AB315" i="1"/>
  <c r="AB304" i="1" s="1"/>
  <c r="AB283" i="1" s="1"/>
  <c r="AC407" i="1"/>
  <c r="AC399" i="1" s="1"/>
  <c r="AC428" i="1"/>
  <c r="AC427" i="1" s="1"/>
  <c r="AC422" i="1" s="1"/>
  <c r="AD540" i="1"/>
  <c r="AD539" i="1" s="1"/>
  <c r="AD555" i="1"/>
  <c r="AC766" i="1"/>
  <c r="AC765" i="1" s="1"/>
  <c r="AC512" i="1"/>
  <c r="AC511" i="1" s="1"/>
  <c r="AB574" i="1"/>
  <c r="AD407" i="1"/>
  <c r="AD428" i="1"/>
  <c r="AD427" i="1" s="1"/>
  <c r="AD422" i="1" s="1"/>
  <c r="AB512" i="1"/>
  <c r="AB511" i="1" s="1"/>
  <c r="AC574" i="1"/>
  <c r="AA574" i="1"/>
  <c r="AC623" i="1"/>
  <c r="AC622" i="1" s="1"/>
  <c r="AC698" i="1"/>
  <c r="AC685" i="1" s="1"/>
  <c r="AC684" i="1" s="1"/>
  <c r="AC737" i="1"/>
  <c r="AC728" i="1" s="1"/>
  <c r="AC727" i="1" s="1"/>
  <c r="AD841" i="1"/>
  <c r="AD836" i="1" s="1"/>
  <c r="AD835" i="1" s="1"/>
  <c r="AA883" i="1"/>
  <c r="AA882" i="1" s="1"/>
  <c r="AB941" i="1"/>
  <c r="AB940" i="1" s="1"/>
  <c r="AB939" i="1" s="1"/>
  <c r="AD941" i="1"/>
  <c r="AD940" i="1" s="1"/>
  <c r="AD939" i="1" s="1"/>
  <c r="AD984" i="1"/>
  <c r="AD983" i="1" s="1"/>
  <c r="AC841" i="1"/>
  <c r="AC836" i="1" s="1"/>
  <c r="AC835" i="1" s="1"/>
  <c r="AD918" i="1"/>
  <c r="AA941" i="1"/>
  <c r="AA940" i="1" s="1"/>
  <c r="AA939" i="1" s="1"/>
  <c r="AA937" i="1" s="1"/>
  <c r="AC941" i="1"/>
  <c r="AC940" i="1" s="1"/>
  <c r="AC939" i="1" s="1"/>
  <c r="AC937" i="1" s="1"/>
  <c r="AC984" i="1"/>
  <c r="AC983" i="1" s="1"/>
  <c r="AA787" i="1"/>
  <c r="AA786" i="1" s="1"/>
  <c r="AA785" i="1" s="1"/>
  <c r="AA780" i="1" s="1"/>
  <c r="AA779" i="1" s="1"/>
  <c r="AB883" i="1"/>
  <c r="AB882" i="1" s="1"/>
  <c r="AB1065" i="1"/>
  <c r="AB1064" i="1" s="1"/>
  <c r="AB1062" i="1" s="1"/>
  <c r="AB1145" i="1"/>
  <c r="AB1167" i="1"/>
  <c r="AB1339" i="1"/>
  <c r="AB1338" i="1" s="1"/>
  <c r="AB1337" i="1" s="1"/>
  <c r="AA1339" i="1"/>
  <c r="AA1338" i="1" s="1"/>
  <c r="AA1337" i="1" s="1"/>
  <c r="AC1437" i="1"/>
  <c r="AC1432" i="1" s="1"/>
  <c r="AC1431" i="1" s="1"/>
  <c r="AA1065" i="1"/>
  <c r="AA1064" i="1" s="1"/>
  <c r="AA1062" i="1" s="1"/>
  <c r="AD1145" i="1"/>
  <c r="AD1240" i="1"/>
  <c r="AD1225" i="1" s="1"/>
  <c r="AA1225" i="1"/>
  <c r="AD1294" i="1"/>
  <c r="AD1339" i="1"/>
  <c r="AD1338" i="1" s="1"/>
  <c r="AD1337" i="1" s="1"/>
  <c r="AC1339" i="1"/>
  <c r="AC1338" i="1" s="1"/>
  <c r="AC1337" i="1" s="1"/>
  <c r="AA1582" i="1"/>
  <c r="AA1577" i="1" s="1"/>
  <c r="AA1576" i="1" s="1"/>
  <c r="AA1553" i="1" s="1"/>
  <c r="AD1601" i="1"/>
  <c r="AD1599" i="1" s="1"/>
  <c r="AC1601" i="1"/>
  <c r="AC1599" i="1" s="1"/>
  <c r="W412" i="1"/>
  <c r="X412" i="1"/>
  <c r="AC67" i="1" l="1"/>
  <c r="AA457" i="1"/>
  <c r="AD457" i="1"/>
  <c r="AB1280" i="1"/>
  <c r="AB1279" i="1" s="1"/>
  <c r="AB1277" i="1" s="1"/>
  <c r="AD937" i="1"/>
  <c r="AC554" i="1"/>
  <c r="AB554" i="1"/>
  <c r="AD1031" i="1"/>
  <c r="AD981" i="1" s="1"/>
  <c r="AD1280" i="1"/>
  <c r="AD1279" i="1" s="1"/>
  <c r="AA554" i="1"/>
  <c r="AA553" i="1" s="1"/>
  <c r="AA509" i="1" s="1"/>
  <c r="AA179" i="1"/>
  <c r="AB179" i="1"/>
  <c r="AB13" i="1"/>
  <c r="AB684" i="1"/>
  <c r="AB647" i="1" s="1"/>
  <c r="AB457" i="1"/>
  <c r="AC1280" i="1"/>
  <c r="AC1279" i="1" s="1"/>
  <c r="AC1277" i="1" s="1"/>
  <c r="AD1474" i="1"/>
  <c r="AD1465" i="1" s="1"/>
  <c r="AD1454" i="1" s="1"/>
  <c r="AK412" i="1"/>
  <c r="AF415" i="1"/>
  <c r="AF412" i="1" s="1"/>
  <c r="AL416" i="1"/>
  <c r="AL415" i="1" s="1"/>
  <c r="AL412" i="1" s="1"/>
  <c r="AE355" i="1"/>
  <c r="AE354" i="1" s="1"/>
  <c r="AE353" i="1" s="1"/>
  <c r="AE352" i="1" s="1"/>
  <c r="AE351" i="1" s="1"/>
  <c r="AA826" i="1"/>
  <c r="AD826" i="1"/>
  <c r="AC826" i="1"/>
  <c r="AB826" i="1"/>
  <c r="AA1031" i="1"/>
  <c r="AA981" i="1" s="1"/>
  <c r="AD1167" i="1"/>
  <c r="AA684" i="1"/>
  <c r="AA647" i="1" s="1"/>
  <c r="AB1031" i="1"/>
  <c r="AB981" i="1" s="1"/>
  <c r="AC135" i="1"/>
  <c r="AA1071" i="1"/>
  <c r="AD135" i="1"/>
  <c r="AB393" i="1"/>
  <c r="AB387" i="1" s="1"/>
  <c r="AB349" i="1" s="1"/>
  <c r="AB553" i="1"/>
  <c r="AB509" i="1" s="1"/>
  <c r="AD77" i="1"/>
  <c r="AD76" i="1" s="1"/>
  <c r="AD67" i="1" s="1"/>
  <c r="AC1071" i="1"/>
  <c r="AD181" i="1"/>
  <c r="AD179" i="1" s="1"/>
  <c r="AC181" i="1"/>
  <c r="AC179" i="1" s="1"/>
  <c r="AA1465" i="1"/>
  <c r="AA1454" i="1" s="1"/>
  <c r="AA1429" i="1" s="1"/>
  <c r="AC1031" i="1"/>
  <c r="AA1280" i="1"/>
  <c r="AA1279" i="1" s="1"/>
  <c r="AB937" i="1"/>
  <c r="AD399" i="1"/>
  <c r="AD393" i="1" s="1"/>
  <c r="AD387" i="1" s="1"/>
  <c r="AD349" i="1" s="1"/>
  <c r="AD139" i="1"/>
  <c r="AA1277" i="1"/>
  <c r="AD554" i="1"/>
  <c r="AD553" i="1" s="1"/>
  <c r="AD509" i="1" s="1"/>
  <c r="AA135" i="1"/>
  <c r="AC981" i="1"/>
  <c r="AA67" i="1"/>
  <c r="AD1429" i="1"/>
  <c r="AB1429" i="1"/>
  <c r="AA13" i="1"/>
  <c r="AB135" i="1"/>
  <c r="AC1429" i="1"/>
  <c r="AB1071" i="1"/>
  <c r="AD1277" i="1"/>
  <c r="AD1071" i="1"/>
  <c r="Y412" i="1"/>
  <c r="AC393" i="1"/>
  <c r="AC387" i="1" s="1"/>
  <c r="AC349" i="1" s="1"/>
  <c r="AD13" i="1"/>
  <c r="AD684" i="1"/>
  <c r="AD647" i="1" s="1"/>
  <c r="AA349" i="1"/>
  <c r="AC553" i="1"/>
  <c r="AC509" i="1" s="1"/>
  <c r="AC647" i="1"/>
  <c r="V1077" i="1"/>
  <c r="W1077" i="1"/>
  <c r="X1077" i="1"/>
  <c r="Z1080" i="1"/>
  <c r="Y1080" i="1"/>
  <c r="AE1080" i="1" s="1"/>
  <c r="V1079" i="1"/>
  <c r="W1079" i="1"/>
  <c r="X1079" i="1"/>
  <c r="U1079" i="1"/>
  <c r="U173" i="1"/>
  <c r="AE1079" i="1" l="1"/>
  <c r="AK1080" i="1"/>
  <c r="AK1079" i="1" s="1"/>
  <c r="X1076" i="1"/>
  <c r="W1076" i="1"/>
  <c r="Y1079" i="1"/>
  <c r="Z1079" i="1"/>
  <c r="AF1080" i="1"/>
  <c r="AD1613" i="1"/>
  <c r="AC1613" i="1"/>
  <c r="AB1613" i="1"/>
  <c r="AA1613" i="1"/>
  <c r="V1076" i="1"/>
  <c r="AF1079" i="1" l="1"/>
  <c r="AL1080" i="1"/>
  <c r="AL1079" i="1" s="1"/>
  <c r="Z551" i="1"/>
  <c r="Y551" i="1"/>
  <c r="V550" i="1"/>
  <c r="V549" i="1" s="1"/>
  <c r="W550" i="1"/>
  <c r="W549" i="1" s="1"/>
  <c r="X550" i="1"/>
  <c r="X549" i="1" s="1"/>
  <c r="U550" i="1"/>
  <c r="U549" i="1" s="1"/>
  <c r="B551" i="1"/>
  <c r="Z599" i="1"/>
  <c r="Y599" i="1"/>
  <c r="V598" i="1"/>
  <c r="V597" i="1" s="1"/>
  <c r="W598" i="1"/>
  <c r="W597" i="1" s="1"/>
  <c r="X598" i="1"/>
  <c r="X597" i="1" s="1"/>
  <c r="U598" i="1"/>
  <c r="U597" i="1" s="1"/>
  <c r="V526" i="1"/>
  <c r="V525" i="1" s="1"/>
  <c r="W526" i="1"/>
  <c r="W525" i="1" s="1"/>
  <c r="X526" i="1"/>
  <c r="X525" i="1" s="1"/>
  <c r="U526" i="1"/>
  <c r="U525" i="1" s="1"/>
  <c r="Z527" i="1"/>
  <c r="Y527" i="1"/>
  <c r="Z615" i="1"/>
  <c r="Y615" i="1"/>
  <c r="V614" i="1"/>
  <c r="V613" i="1" s="1"/>
  <c r="W614" i="1"/>
  <c r="W613" i="1" s="1"/>
  <c r="X614" i="1"/>
  <c r="X613" i="1" s="1"/>
  <c r="U614" i="1"/>
  <c r="U613" i="1" s="1"/>
  <c r="Z896" i="1"/>
  <c r="Y896" i="1"/>
  <c r="V895" i="1"/>
  <c r="V894" i="1" s="1"/>
  <c r="W895" i="1"/>
  <c r="W894" i="1" s="1"/>
  <c r="X895" i="1"/>
  <c r="X894" i="1" s="1"/>
  <c r="U895" i="1"/>
  <c r="U894" i="1" s="1"/>
  <c r="Z899" i="1"/>
  <c r="Y899" i="1"/>
  <c r="V898" i="1"/>
  <c r="V897" i="1" s="1"/>
  <c r="W898" i="1"/>
  <c r="W897" i="1" s="1"/>
  <c r="X898" i="1"/>
  <c r="X897" i="1" s="1"/>
  <c r="U898" i="1"/>
  <c r="U897" i="1" s="1"/>
  <c r="Y614" i="1" l="1"/>
  <c r="Y613" i="1" s="1"/>
  <c r="AE615" i="1"/>
  <c r="Y598" i="1"/>
  <c r="Y597" i="1" s="1"/>
  <c r="AE599" i="1"/>
  <c r="Z550" i="1"/>
  <c r="Z549" i="1" s="1"/>
  <c r="AF551" i="1"/>
  <c r="Y898" i="1"/>
  <c r="Y897" i="1" s="1"/>
  <c r="AE899" i="1"/>
  <c r="Z895" i="1"/>
  <c r="Z894" i="1" s="1"/>
  <c r="AF896" i="1"/>
  <c r="Z526" i="1"/>
  <c r="Z525" i="1" s="1"/>
  <c r="AF527" i="1"/>
  <c r="Y550" i="1"/>
  <c r="Y549" i="1" s="1"/>
  <c r="AE551" i="1"/>
  <c r="Y895" i="1"/>
  <c r="Y894" i="1" s="1"/>
  <c r="AE896" i="1"/>
  <c r="Y526" i="1"/>
  <c r="Y525" i="1" s="1"/>
  <c r="AE527" i="1"/>
  <c r="Z898" i="1"/>
  <c r="Z897" i="1" s="1"/>
  <c r="AF899" i="1"/>
  <c r="Z614" i="1"/>
  <c r="Z613" i="1" s="1"/>
  <c r="AF615" i="1"/>
  <c r="Z598" i="1"/>
  <c r="Z597" i="1" s="1"/>
  <c r="AF599" i="1"/>
  <c r="Z340" i="1"/>
  <c r="Y340" i="1"/>
  <c r="V339" i="1"/>
  <c r="V338" i="1" s="1"/>
  <c r="V337" i="1" s="1"/>
  <c r="V336" i="1" s="1"/>
  <c r="W339" i="1"/>
  <c r="W338" i="1" s="1"/>
  <c r="W337" i="1" s="1"/>
  <c r="W336" i="1" s="1"/>
  <c r="X339" i="1"/>
  <c r="X338" i="1" s="1"/>
  <c r="X337" i="1" s="1"/>
  <c r="X336" i="1" s="1"/>
  <c r="U339" i="1"/>
  <c r="U338" i="1" s="1"/>
  <c r="U337" i="1" s="1"/>
  <c r="U336" i="1" s="1"/>
  <c r="Z331" i="1"/>
  <c r="AF331" i="1" s="1"/>
  <c r="AL331" i="1" s="1"/>
  <c r="Y331" i="1"/>
  <c r="AE331" i="1" s="1"/>
  <c r="AK331" i="1" s="1"/>
  <c r="AF614" i="1" l="1"/>
  <c r="AF613" i="1" s="1"/>
  <c r="AL615" i="1"/>
  <c r="AL614" i="1" s="1"/>
  <c r="AL613" i="1" s="1"/>
  <c r="AE526" i="1"/>
  <c r="AE525" i="1" s="1"/>
  <c r="AK527" i="1"/>
  <c r="AK526" i="1" s="1"/>
  <c r="AK525" i="1" s="1"/>
  <c r="AE550" i="1"/>
  <c r="AE549" i="1" s="1"/>
  <c r="AK551" i="1"/>
  <c r="AK550" i="1" s="1"/>
  <c r="AK549" i="1" s="1"/>
  <c r="AF895" i="1"/>
  <c r="AF894" i="1" s="1"/>
  <c r="AL896" i="1"/>
  <c r="AL895" i="1" s="1"/>
  <c r="AL894" i="1" s="1"/>
  <c r="AF550" i="1"/>
  <c r="AF549" i="1" s="1"/>
  <c r="AL551" i="1"/>
  <c r="AL550" i="1" s="1"/>
  <c r="AL549" i="1" s="1"/>
  <c r="AE614" i="1"/>
  <c r="AE613" i="1" s="1"/>
  <c r="AK615" i="1"/>
  <c r="AK614" i="1" s="1"/>
  <c r="AK613" i="1" s="1"/>
  <c r="AF598" i="1"/>
  <c r="AF597" i="1" s="1"/>
  <c r="AL599" i="1"/>
  <c r="AL598" i="1" s="1"/>
  <c r="AL597" i="1" s="1"/>
  <c r="AF898" i="1"/>
  <c r="AF897" i="1" s="1"/>
  <c r="AL899" i="1"/>
  <c r="AL898" i="1" s="1"/>
  <c r="AL897" i="1" s="1"/>
  <c r="AE895" i="1"/>
  <c r="AE894" i="1" s="1"/>
  <c r="AK896" i="1"/>
  <c r="AK895" i="1" s="1"/>
  <c r="AK894" i="1" s="1"/>
  <c r="AF526" i="1"/>
  <c r="AF525" i="1" s="1"/>
  <c r="AL527" i="1"/>
  <c r="AL526" i="1" s="1"/>
  <c r="AL525" i="1" s="1"/>
  <c r="AE898" i="1"/>
  <c r="AE897" i="1" s="1"/>
  <c r="AK899" i="1"/>
  <c r="AK898" i="1" s="1"/>
  <c r="AK897" i="1" s="1"/>
  <c r="AE598" i="1"/>
  <c r="AE597" i="1" s="1"/>
  <c r="AK599" i="1"/>
  <c r="AK598" i="1" s="1"/>
  <c r="AK597" i="1" s="1"/>
  <c r="Z339" i="1"/>
  <c r="Z338" i="1" s="1"/>
  <c r="Z337" i="1" s="1"/>
  <c r="Z336" i="1" s="1"/>
  <c r="AF340" i="1"/>
  <c r="Y339" i="1"/>
  <c r="Y338" i="1" s="1"/>
  <c r="Y337" i="1" s="1"/>
  <c r="Y336" i="1" s="1"/>
  <c r="AE340" i="1"/>
  <c r="Z116" i="1"/>
  <c r="Y116" i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AE339" i="1" l="1"/>
  <c r="AE338" i="1" s="1"/>
  <c r="AE337" i="1" s="1"/>
  <c r="AE336" i="1" s="1"/>
  <c r="AK340" i="1"/>
  <c r="AK339" i="1" s="1"/>
  <c r="AK338" i="1" s="1"/>
  <c r="AK337" i="1" s="1"/>
  <c r="AK336" i="1" s="1"/>
  <c r="AF339" i="1"/>
  <c r="AF338" i="1" s="1"/>
  <c r="AF337" i="1" s="1"/>
  <c r="AF336" i="1" s="1"/>
  <c r="AL340" i="1"/>
  <c r="AL339" i="1" s="1"/>
  <c r="AL338" i="1" s="1"/>
  <c r="AL337" i="1" s="1"/>
  <c r="AL336" i="1" s="1"/>
  <c r="Z115" i="1"/>
  <c r="Z114" i="1" s="1"/>
  <c r="Z113" i="1" s="1"/>
  <c r="AF116" i="1"/>
  <c r="Y115" i="1"/>
  <c r="Y114" i="1" s="1"/>
  <c r="Y113" i="1" s="1"/>
  <c r="AE116" i="1"/>
  <c r="B333" i="1"/>
  <c r="B335" i="1" s="1"/>
  <c r="B337" i="1" s="1"/>
  <c r="B339" i="1" s="1"/>
  <c r="Z335" i="1"/>
  <c r="Y335" i="1"/>
  <c r="V334" i="1"/>
  <c r="V333" i="1" s="1"/>
  <c r="W334" i="1"/>
  <c r="W333" i="1" s="1"/>
  <c r="X334" i="1"/>
  <c r="X333" i="1" s="1"/>
  <c r="U334" i="1"/>
  <c r="U333" i="1" s="1"/>
  <c r="U788" i="1"/>
  <c r="Z810" i="1"/>
  <c r="Y810" i="1"/>
  <c r="X809" i="1"/>
  <c r="X808" i="1" s="1"/>
  <c r="W809" i="1"/>
  <c r="W808" i="1" s="1"/>
  <c r="V809" i="1"/>
  <c r="V808" i="1" s="1"/>
  <c r="U809" i="1"/>
  <c r="U808" i="1" s="1"/>
  <c r="H809" i="1"/>
  <c r="H808" i="1" s="1"/>
  <c r="G809" i="1"/>
  <c r="G808" i="1" s="1"/>
  <c r="Z807" i="1"/>
  <c r="Y807" i="1"/>
  <c r="V806" i="1"/>
  <c r="V805" i="1" s="1"/>
  <c r="W806" i="1"/>
  <c r="W805" i="1" s="1"/>
  <c r="X806" i="1"/>
  <c r="X805" i="1" s="1"/>
  <c r="U806" i="1"/>
  <c r="U805" i="1" s="1"/>
  <c r="H806" i="1"/>
  <c r="H805" i="1" s="1"/>
  <c r="G806" i="1"/>
  <c r="G805" i="1" s="1"/>
  <c r="AF115" i="1" l="1"/>
  <c r="AF114" i="1" s="1"/>
  <c r="AF113" i="1" s="1"/>
  <c r="AL116" i="1"/>
  <c r="AL115" i="1" s="1"/>
  <c r="AL114" i="1" s="1"/>
  <c r="AL113" i="1" s="1"/>
  <c r="AE115" i="1"/>
  <c r="AE114" i="1" s="1"/>
  <c r="AE113" i="1" s="1"/>
  <c r="AK116" i="1"/>
  <c r="AK115" i="1" s="1"/>
  <c r="AK114" i="1" s="1"/>
  <c r="AK113" i="1" s="1"/>
  <c r="Y806" i="1"/>
  <c r="Y805" i="1" s="1"/>
  <c r="AE807" i="1"/>
  <c r="Y809" i="1"/>
  <c r="Y808" i="1" s="1"/>
  <c r="AE810" i="1"/>
  <c r="Z334" i="1"/>
  <c r="Z333" i="1" s="1"/>
  <c r="AF335" i="1"/>
  <c r="Z806" i="1"/>
  <c r="Z805" i="1" s="1"/>
  <c r="AF807" i="1"/>
  <c r="Y334" i="1"/>
  <c r="Y333" i="1" s="1"/>
  <c r="AE335" i="1"/>
  <c r="Z809" i="1"/>
  <c r="Z808" i="1" s="1"/>
  <c r="AF810" i="1"/>
  <c r="V803" i="1"/>
  <c r="V802" i="1" s="1"/>
  <c r="W803" i="1"/>
  <c r="W802" i="1" s="1"/>
  <c r="X803" i="1"/>
  <c r="X802" i="1" s="1"/>
  <c r="U803" i="1"/>
  <c r="U802" i="1" s="1"/>
  <c r="Z804" i="1"/>
  <c r="Y804" i="1"/>
  <c r="Z801" i="1"/>
  <c r="AF801" i="1" s="1"/>
  <c r="Y801" i="1"/>
  <c r="V800" i="1"/>
  <c r="V799" i="1" s="1"/>
  <c r="W800" i="1"/>
  <c r="W799" i="1" s="1"/>
  <c r="X800" i="1"/>
  <c r="X799" i="1" s="1"/>
  <c r="U800" i="1"/>
  <c r="U799" i="1" s="1"/>
  <c r="V713" i="1"/>
  <c r="V712" i="1" s="1"/>
  <c r="W713" i="1"/>
  <c r="W712" i="1" s="1"/>
  <c r="X713" i="1"/>
  <c r="X712" i="1" s="1"/>
  <c r="U713" i="1"/>
  <c r="U712" i="1" s="1"/>
  <c r="AE334" i="1" l="1"/>
  <c r="AE333" i="1" s="1"/>
  <c r="AK335" i="1"/>
  <c r="AK334" i="1" s="1"/>
  <c r="AK333" i="1" s="1"/>
  <c r="AF334" i="1"/>
  <c r="AF333" i="1" s="1"/>
  <c r="AL335" i="1"/>
  <c r="AL334" i="1" s="1"/>
  <c r="AL333" i="1" s="1"/>
  <c r="AE806" i="1"/>
  <c r="AE805" i="1" s="1"/>
  <c r="AK807" i="1"/>
  <c r="AK806" i="1" s="1"/>
  <c r="AK805" i="1" s="1"/>
  <c r="AF800" i="1"/>
  <c r="AF799" i="1" s="1"/>
  <c r="AL801" i="1"/>
  <c r="AL800" i="1" s="1"/>
  <c r="AL799" i="1" s="1"/>
  <c r="AF809" i="1"/>
  <c r="AF808" i="1" s="1"/>
  <c r="AL810" i="1"/>
  <c r="AL809" i="1" s="1"/>
  <c r="AL808" i="1" s="1"/>
  <c r="AF806" i="1"/>
  <c r="AF805" i="1" s="1"/>
  <c r="AL807" i="1"/>
  <c r="AL806" i="1" s="1"/>
  <c r="AL805" i="1" s="1"/>
  <c r="AE809" i="1"/>
  <c r="AE808" i="1" s="1"/>
  <c r="AK810" i="1"/>
  <c r="AK809" i="1" s="1"/>
  <c r="AK808" i="1" s="1"/>
  <c r="Z800" i="1"/>
  <c r="Z799" i="1" s="1"/>
  <c r="Y800" i="1"/>
  <c r="Y799" i="1" s="1"/>
  <c r="AE801" i="1"/>
  <c r="Z803" i="1"/>
  <c r="Z802" i="1" s="1"/>
  <c r="AF804" i="1"/>
  <c r="Y803" i="1"/>
  <c r="Y802" i="1" s="1"/>
  <c r="AE804" i="1"/>
  <c r="X1610" i="1"/>
  <c r="X1609" i="1" s="1"/>
  <c r="X1608" i="1" s="1"/>
  <c r="X1607" i="1" s="1"/>
  <c r="W1610" i="1"/>
  <c r="W1609" i="1" s="1"/>
  <c r="W1608" i="1" s="1"/>
  <c r="W1607" i="1" s="1"/>
  <c r="V1610" i="1"/>
  <c r="V1609" i="1" s="1"/>
  <c r="V1608" i="1" s="1"/>
  <c r="V1607" i="1" s="1"/>
  <c r="U1610" i="1"/>
  <c r="U1609" i="1" s="1"/>
  <c r="U1608" i="1" s="1"/>
  <c r="U1607" i="1" s="1"/>
  <c r="X1605" i="1"/>
  <c r="W1605" i="1"/>
  <c r="W1604" i="1" s="1"/>
  <c r="W1603" i="1" s="1"/>
  <c r="W1602" i="1" s="1"/>
  <c r="V1605" i="1"/>
  <c r="V1604" i="1" s="1"/>
  <c r="V1603" i="1" s="1"/>
  <c r="V1602" i="1" s="1"/>
  <c r="U1605" i="1"/>
  <c r="U1604" i="1" s="1"/>
  <c r="U1603" i="1" s="1"/>
  <c r="U1602" i="1" s="1"/>
  <c r="X1604" i="1"/>
  <c r="X1603" i="1" s="1"/>
  <c r="X1602" i="1" s="1"/>
  <c r="X1596" i="1"/>
  <c r="X1595" i="1" s="1"/>
  <c r="W1596" i="1"/>
  <c r="W1595" i="1" s="1"/>
  <c r="V1596" i="1"/>
  <c r="V1595" i="1" s="1"/>
  <c r="U1596" i="1"/>
  <c r="U1595" i="1" s="1"/>
  <c r="X1593" i="1"/>
  <c r="W1593" i="1"/>
  <c r="V1593" i="1"/>
  <c r="V1592" i="1" s="1"/>
  <c r="U1593" i="1"/>
  <c r="U1592" i="1" s="1"/>
  <c r="X1592" i="1"/>
  <c r="W1592" i="1"/>
  <c r="X1590" i="1"/>
  <c r="X1589" i="1" s="1"/>
  <c r="W1590" i="1"/>
  <c r="W1589" i="1" s="1"/>
  <c r="V1590" i="1"/>
  <c r="V1589" i="1" s="1"/>
  <c r="U1590" i="1"/>
  <c r="U1589" i="1" s="1"/>
  <c r="X1587" i="1"/>
  <c r="X1586" i="1" s="1"/>
  <c r="W1587" i="1"/>
  <c r="W1586" i="1" s="1"/>
  <c r="V1587" i="1"/>
  <c r="V1586" i="1" s="1"/>
  <c r="U1587" i="1"/>
  <c r="U1586" i="1" s="1"/>
  <c r="X1584" i="1"/>
  <c r="X1583" i="1" s="1"/>
  <c r="W1584" i="1"/>
  <c r="W1583" i="1" s="1"/>
  <c r="V1584" i="1"/>
  <c r="V1583" i="1" s="1"/>
  <c r="U1584" i="1"/>
  <c r="U1583" i="1" s="1"/>
  <c r="X1580" i="1"/>
  <c r="X1579" i="1" s="1"/>
  <c r="X1578" i="1" s="1"/>
  <c r="W1580" i="1"/>
  <c r="W1579" i="1" s="1"/>
  <c r="W1578" i="1" s="1"/>
  <c r="V1580" i="1"/>
  <c r="V1579" i="1" s="1"/>
  <c r="V1578" i="1" s="1"/>
  <c r="U1580" i="1"/>
  <c r="U1579" i="1" s="1"/>
  <c r="U1578" i="1" s="1"/>
  <c r="X1563" i="1"/>
  <c r="W1563" i="1"/>
  <c r="V1563" i="1"/>
  <c r="U1563" i="1"/>
  <c r="X1561" i="1"/>
  <c r="W1561" i="1"/>
  <c r="V1561" i="1"/>
  <c r="U1561" i="1"/>
  <c r="X1559" i="1"/>
  <c r="X1558" i="1" s="1"/>
  <c r="X1557" i="1" s="1"/>
  <c r="X1556" i="1" s="1"/>
  <c r="X1555" i="1" s="1"/>
  <c r="W1559" i="1"/>
  <c r="W1558" i="1" s="1"/>
  <c r="W1557" i="1" s="1"/>
  <c r="W1556" i="1" s="1"/>
  <c r="W1555" i="1" s="1"/>
  <c r="V1559" i="1"/>
  <c r="V1558" i="1" s="1"/>
  <c r="V1557" i="1" s="1"/>
  <c r="V1556" i="1" s="1"/>
  <c r="V1555" i="1" s="1"/>
  <c r="U1559" i="1"/>
  <c r="U1558" i="1" s="1"/>
  <c r="U1557" i="1" s="1"/>
  <c r="U1556" i="1" s="1"/>
  <c r="U1555" i="1" s="1"/>
  <c r="X1550" i="1"/>
  <c r="W1550" i="1"/>
  <c r="V1550" i="1"/>
  <c r="V1549" i="1" s="1"/>
  <c r="V1548" i="1" s="1"/>
  <c r="V1547" i="1" s="1"/>
  <c r="V1546" i="1" s="1"/>
  <c r="U1550" i="1"/>
  <c r="U1549" i="1" s="1"/>
  <c r="U1548" i="1" s="1"/>
  <c r="U1547" i="1" s="1"/>
  <c r="U1546" i="1" s="1"/>
  <c r="X1549" i="1"/>
  <c r="X1548" i="1" s="1"/>
  <c r="X1547" i="1" s="1"/>
  <c r="X1546" i="1" s="1"/>
  <c r="W1549" i="1"/>
  <c r="W1548" i="1" s="1"/>
  <c r="W1547" i="1" s="1"/>
  <c r="W1546" i="1" s="1"/>
  <c r="X1543" i="1"/>
  <c r="W1543" i="1"/>
  <c r="W1542" i="1" s="1"/>
  <c r="W1541" i="1" s="1"/>
  <c r="W1540" i="1" s="1"/>
  <c r="W1539" i="1" s="1"/>
  <c r="V1543" i="1"/>
  <c r="V1542" i="1" s="1"/>
  <c r="V1541" i="1" s="1"/>
  <c r="V1540" i="1" s="1"/>
  <c r="V1539" i="1" s="1"/>
  <c r="U1543" i="1"/>
  <c r="U1542" i="1" s="1"/>
  <c r="U1541" i="1" s="1"/>
  <c r="U1540" i="1" s="1"/>
  <c r="U1539" i="1" s="1"/>
  <c r="X1542" i="1"/>
  <c r="X1541" i="1" s="1"/>
  <c r="X1540" i="1" s="1"/>
  <c r="X1539" i="1" s="1"/>
  <c r="X1536" i="1"/>
  <c r="W1536" i="1"/>
  <c r="V1536" i="1"/>
  <c r="V1535" i="1" s="1"/>
  <c r="V1534" i="1" s="1"/>
  <c r="U1536" i="1"/>
  <c r="U1535" i="1" s="1"/>
  <c r="U1534" i="1" s="1"/>
  <c r="X1535" i="1"/>
  <c r="X1534" i="1" s="1"/>
  <c r="W1535" i="1"/>
  <c r="W1534" i="1" s="1"/>
  <c r="X1528" i="1"/>
  <c r="W1528" i="1"/>
  <c r="W1527" i="1" s="1"/>
  <c r="W1526" i="1" s="1"/>
  <c r="W1525" i="1" s="1"/>
  <c r="V1528" i="1"/>
  <c r="V1527" i="1" s="1"/>
  <c r="V1526" i="1" s="1"/>
  <c r="V1525" i="1" s="1"/>
  <c r="U1528" i="1"/>
  <c r="U1527" i="1" s="1"/>
  <c r="U1526" i="1" s="1"/>
  <c r="U1525" i="1" s="1"/>
  <c r="X1527" i="1"/>
  <c r="X1526" i="1" s="1"/>
  <c r="X1525" i="1" s="1"/>
  <c r="X1523" i="1"/>
  <c r="W1523" i="1"/>
  <c r="V1523" i="1"/>
  <c r="U1523" i="1"/>
  <c r="X1521" i="1"/>
  <c r="X1520" i="1" s="1"/>
  <c r="W1521" i="1"/>
  <c r="W1520" i="1" s="1"/>
  <c r="V1521" i="1"/>
  <c r="V1520" i="1" s="1"/>
  <c r="U1521" i="1"/>
  <c r="U1520" i="1" s="1"/>
  <c r="X1518" i="1"/>
  <c r="W1518" i="1"/>
  <c r="V1518" i="1"/>
  <c r="U1518" i="1"/>
  <c r="X1516" i="1"/>
  <c r="W1516" i="1"/>
  <c r="V1516" i="1"/>
  <c r="U1516" i="1"/>
  <c r="X1514" i="1"/>
  <c r="W1514" i="1"/>
  <c r="V1514" i="1"/>
  <c r="V1513" i="1" s="1"/>
  <c r="U1514" i="1"/>
  <c r="U1513" i="1" s="1"/>
  <c r="X1513" i="1"/>
  <c r="W1513" i="1"/>
  <c r="X1511" i="1"/>
  <c r="W1511" i="1"/>
  <c r="V1511" i="1"/>
  <c r="U1511" i="1"/>
  <c r="X1509" i="1"/>
  <c r="W1509" i="1"/>
  <c r="V1509" i="1"/>
  <c r="U1509" i="1"/>
  <c r="X1507" i="1"/>
  <c r="X1506" i="1" s="1"/>
  <c r="W1507" i="1"/>
  <c r="W1506" i="1" s="1"/>
  <c r="V1507" i="1"/>
  <c r="V1506" i="1" s="1"/>
  <c r="U1507" i="1"/>
  <c r="U1506" i="1" s="1"/>
  <c r="X1504" i="1"/>
  <c r="W1504" i="1"/>
  <c r="V1504" i="1"/>
  <c r="V1503" i="1" s="1"/>
  <c r="U1504" i="1"/>
  <c r="U1503" i="1" s="1"/>
  <c r="X1503" i="1"/>
  <c r="W1503" i="1"/>
  <c r="X1501" i="1"/>
  <c r="W1501" i="1"/>
  <c r="V1501" i="1"/>
  <c r="U1501" i="1"/>
  <c r="X1499" i="1"/>
  <c r="X1498" i="1" s="1"/>
  <c r="W1499" i="1"/>
  <c r="W1498" i="1" s="1"/>
  <c r="V1499" i="1"/>
  <c r="V1498" i="1" s="1"/>
  <c r="U1499" i="1"/>
  <c r="U1498" i="1" s="1"/>
  <c r="X1496" i="1"/>
  <c r="W1496" i="1"/>
  <c r="V1496" i="1"/>
  <c r="U1496" i="1"/>
  <c r="X1494" i="1"/>
  <c r="X1493" i="1" s="1"/>
  <c r="W1494" i="1"/>
  <c r="W1493" i="1" s="1"/>
  <c r="V1494" i="1"/>
  <c r="V1493" i="1" s="1"/>
  <c r="U1494" i="1"/>
  <c r="U1493" i="1" s="1"/>
  <c r="X1491" i="1"/>
  <c r="X1490" i="1" s="1"/>
  <c r="W1491" i="1"/>
  <c r="W1490" i="1" s="1"/>
  <c r="V1491" i="1"/>
  <c r="V1490" i="1" s="1"/>
  <c r="U1491" i="1"/>
  <c r="U1490" i="1" s="1"/>
  <c r="X1487" i="1"/>
  <c r="W1487" i="1"/>
  <c r="V1487" i="1"/>
  <c r="U1487" i="1"/>
  <c r="X1485" i="1"/>
  <c r="W1485" i="1"/>
  <c r="V1485" i="1"/>
  <c r="U1485" i="1"/>
  <c r="X1483" i="1"/>
  <c r="X1482" i="1" s="1"/>
  <c r="W1483" i="1"/>
  <c r="W1482" i="1" s="1"/>
  <c r="V1483" i="1"/>
  <c r="V1482" i="1" s="1"/>
  <c r="U1483" i="1"/>
  <c r="U1482" i="1" s="1"/>
  <c r="X1480" i="1"/>
  <c r="W1480" i="1"/>
  <c r="V1480" i="1"/>
  <c r="U1480" i="1"/>
  <c r="X1478" i="1"/>
  <c r="W1478" i="1"/>
  <c r="V1478" i="1"/>
  <c r="U1478" i="1"/>
  <c r="X1476" i="1"/>
  <c r="W1476" i="1"/>
  <c r="V1476" i="1"/>
  <c r="V1475" i="1" s="1"/>
  <c r="U1476" i="1"/>
  <c r="U1475" i="1" s="1"/>
  <c r="X1475" i="1"/>
  <c r="W1475" i="1"/>
  <c r="X1472" i="1"/>
  <c r="W1472" i="1"/>
  <c r="V1472" i="1"/>
  <c r="U1472" i="1"/>
  <c r="X1470" i="1"/>
  <c r="W1470" i="1"/>
  <c r="V1470" i="1"/>
  <c r="U1470" i="1"/>
  <c r="X1468" i="1"/>
  <c r="W1468" i="1"/>
  <c r="W1467" i="1" s="1"/>
  <c r="W1466" i="1" s="1"/>
  <c r="V1468" i="1"/>
  <c r="V1467" i="1" s="1"/>
  <c r="V1466" i="1" s="1"/>
  <c r="U1468" i="1"/>
  <c r="U1467" i="1" s="1"/>
  <c r="U1466" i="1" s="1"/>
  <c r="X1467" i="1"/>
  <c r="X1466" i="1" s="1"/>
  <c r="X1463" i="1"/>
  <c r="X1462" i="1" s="1"/>
  <c r="X1461" i="1" s="1"/>
  <c r="X1460" i="1" s="1"/>
  <c r="W1463" i="1"/>
  <c r="W1462" i="1" s="1"/>
  <c r="W1461" i="1" s="1"/>
  <c r="W1460" i="1" s="1"/>
  <c r="V1463" i="1"/>
  <c r="V1462" i="1" s="1"/>
  <c r="V1461" i="1" s="1"/>
  <c r="V1460" i="1" s="1"/>
  <c r="U1463" i="1"/>
  <c r="U1462" i="1" s="1"/>
  <c r="U1461" i="1" s="1"/>
  <c r="U1460" i="1" s="1"/>
  <c r="X1458" i="1"/>
  <c r="W1458" i="1"/>
  <c r="W1457" i="1" s="1"/>
  <c r="W1456" i="1" s="1"/>
  <c r="W1455" i="1" s="1"/>
  <c r="V1458" i="1"/>
  <c r="V1457" i="1" s="1"/>
  <c r="V1456" i="1" s="1"/>
  <c r="V1455" i="1" s="1"/>
  <c r="U1458" i="1"/>
  <c r="U1457" i="1" s="1"/>
  <c r="U1456" i="1" s="1"/>
  <c r="U1455" i="1" s="1"/>
  <c r="X1457" i="1"/>
  <c r="X1456" i="1" s="1"/>
  <c r="X1455" i="1" s="1"/>
  <c r="X1451" i="1"/>
  <c r="W1451" i="1"/>
  <c r="V1451" i="1"/>
  <c r="V1450" i="1" s="1"/>
  <c r="U1451" i="1"/>
  <c r="U1450" i="1" s="1"/>
  <c r="X1450" i="1"/>
  <c r="W1450" i="1"/>
  <c r="X1442" i="1"/>
  <c r="X1441" i="1" s="1"/>
  <c r="W1442" i="1"/>
  <c r="W1441" i="1" s="1"/>
  <c r="V1442" i="1"/>
  <c r="V1441" i="1" s="1"/>
  <c r="U1442" i="1"/>
  <c r="U1441" i="1" s="1"/>
  <c r="X1439" i="1"/>
  <c r="W1439" i="1"/>
  <c r="V1439" i="1"/>
  <c r="V1438" i="1" s="1"/>
  <c r="U1439" i="1"/>
  <c r="U1438" i="1" s="1"/>
  <c r="X1438" i="1"/>
  <c r="W1438" i="1"/>
  <c r="X1435" i="1"/>
  <c r="W1435" i="1"/>
  <c r="V1435" i="1"/>
  <c r="V1434" i="1" s="1"/>
  <c r="V1433" i="1" s="1"/>
  <c r="U1435" i="1"/>
  <c r="U1434" i="1" s="1"/>
  <c r="U1433" i="1" s="1"/>
  <c r="X1434" i="1"/>
  <c r="X1433" i="1" s="1"/>
  <c r="W1434" i="1"/>
  <c r="W1433" i="1" s="1"/>
  <c r="X1426" i="1"/>
  <c r="X1425" i="1" s="1"/>
  <c r="X1424" i="1" s="1"/>
  <c r="X1423" i="1" s="1"/>
  <c r="X1422" i="1" s="1"/>
  <c r="W1426" i="1"/>
  <c r="W1425" i="1" s="1"/>
  <c r="W1424" i="1" s="1"/>
  <c r="W1423" i="1" s="1"/>
  <c r="W1422" i="1" s="1"/>
  <c r="V1426" i="1"/>
  <c r="V1425" i="1" s="1"/>
  <c r="V1424" i="1" s="1"/>
  <c r="V1423" i="1" s="1"/>
  <c r="V1422" i="1" s="1"/>
  <c r="U1426" i="1"/>
  <c r="U1425" i="1" s="1"/>
  <c r="U1424" i="1" s="1"/>
  <c r="U1423" i="1" s="1"/>
  <c r="U1422" i="1" s="1"/>
  <c r="X1419" i="1"/>
  <c r="X1418" i="1" s="1"/>
  <c r="W1419" i="1"/>
  <c r="W1418" i="1" s="1"/>
  <c r="V1419" i="1"/>
  <c r="V1418" i="1" s="1"/>
  <c r="U1419" i="1"/>
  <c r="U1418" i="1" s="1"/>
  <c r="X1416" i="1"/>
  <c r="W1416" i="1"/>
  <c r="V1416" i="1"/>
  <c r="V1415" i="1" s="1"/>
  <c r="U1416" i="1"/>
  <c r="U1415" i="1" s="1"/>
  <c r="X1415" i="1"/>
  <c r="W1415" i="1"/>
  <c r="X1413" i="1"/>
  <c r="X1412" i="1" s="1"/>
  <c r="W1413" i="1"/>
  <c r="W1412" i="1" s="1"/>
  <c r="V1413" i="1"/>
  <c r="V1412" i="1" s="1"/>
  <c r="U1413" i="1"/>
  <c r="U1412" i="1" s="1"/>
  <c r="X1410" i="1"/>
  <c r="X1409" i="1" s="1"/>
  <c r="W1410" i="1"/>
  <c r="W1409" i="1" s="1"/>
  <c r="V1410" i="1"/>
  <c r="V1409" i="1" s="1"/>
  <c r="U1410" i="1"/>
  <c r="U1409" i="1" s="1"/>
  <c r="X1407" i="1"/>
  <c r="X1406" i="1" s="1"/>
  <c r="W1407" i="1"/>
  <c r="W1406" i="1" s="1"/>
  <c r="V1407" i="1"/>
  <c r="V1406" i="1" s="1"/>
  <c r="U1407" i="1"/>
  <c r="U1406" i="1" s="1"/>
  <c r="X1404" i="1"/>
  <c r="W1404" i="1"/>
  <c r="W1403" i="1" s="1"/>
  <c r="V1404" i="1"/>
  <c r="V1403" i="1" s="1"/>
  <c r="U1404" i="1"/>
  <c r="U1403" i="1" s="1"/>
  <c r="X1403" i="1"/>
  <c r="X1401" i="1"/>
  <c r="X1400" i="1" s="1"/>
  <c r="W1401" i="1"/>
  <c r="W1400" i="1" s="1"/>
  <c r="V1401" i="1"/>
  <c r="V1400" i="1" s="1"/>
  <c r="U1401" i="1"/>
  <c r="U1400" i="1" s="1"/>
  <c r="X1398" i="1"/>
  <c r="W1398" i="1"/>
  <c r="V1398" i="1"/>
  <c r="V1397" i="1" s="1"/>
  <c r="U1398" i="1"/>
  <c r="U1397" i="1" s="1"/>
  <c r="X1397" i="1"/>
  <c r="W1397" i="1"/>
  <c r="X1395" i="1"/>
  <c r="X1394" i="1" s="1"/>
  <c r="W1395" i="1"/>
  <c r="W1394" i="1" s="1"/>
  <c r="V1395" i="1"/>
  <c r="V1394" i="1" s="1"/>
  <c r="U1395" i="1"/>
  <c r="U1394" i="1" s="1"/>
  <c r="X1392" i="1"/>
  <c r="W1392" i="1"/>
  <c r="V1392" i="1"/>
  <c r="V1391" i="1" s="1"/>
  <c r="U1392" i="1"/>
  <c r="U1391" i="1" s="1"/>
  <c r="X1391" i="1"/>
  <c r="W1391" i="1"/>
  <c r="X1389" i="1"/>
  <c r="X1388" i="1" s="1"/>
  <c r="W1389" i="1"/>
  <c r="W1388" i="1" s="1"/>
  <c r="V1389" i="1"/>
  <c r="V1388" i="1" s="1"/>
  <c r="U1389" i="1"/>
  <c r="U1388" i="1" s="1"/>
  <c r="X1386" i="1"/>
  <c r="W1386" i="1"/>
  <c r="V1386" i="1"/>
  <c r="V1385" i="1" s="1"/>
  <c r="U1386" i="1"/>
  <c r="U1385" i="1" s="1"/>
  <c r="X1385" i="1"/>
  <c r="W1385" i="1"/>
  <c r="X1383" i="1"/>
  <c r="X1382" i="1" s="1"/>
  <c r="W1383" i="1"/>
  <c r="W1382" i="1" s="1"/>
  <c r="V1383" i="1"/>
  <c r="V1382" i="1" s="1"/>
  <c r="U1383" i="1"/>
  <c r="U1382" i="1" s="1"/>
  <c r="X1380" i="1"/>
  <c r="W1380" i="1"/>
  <c r="V1380" i="1"/>
  <c r="V1379" i="1" s="1"/>
  <c r="U1380" i="1"/>
  <c r="U1379" i="1" s="1"/>
  <c r="X1379" i="1"/>
  <c r="W1379" i="1"/>
  <c r="X1377" i="1"/>
  <c r="X1376" i="1" s="1"/>
  <c r="W1377" i="1"/>
  <c r="W1376" i="1" s="1"/>
  <c r="V1377" i="1"/>
  <c r="V1376" i="1" s="1"/>
  <c r="U1377" i="1"/>
  <c r="U1376" i="1" s="1"/>
  <c r="X1374" i="1"/>
  <c r="W1374" i="1"/>
  <c r="V1374" i="1"/>
  <c r="V1373" i="1" s="1"/>
  <c r="U1374" i="1"/>
  <c r="U1373" i="1" s="1"/>
  <c r="X1373" i="1"/>
  <c r="W1373" i="1"/>
  <c r="X1371" i="1"/>
  <c r="X1370" i="1" s="1"/>
  <c r="W1371" i="1"/>
  <c r="W1370" i="1" s="1"/>
  <c r="V1371" i="1"/>
  <c r="V1370" i="1" s="1"/>
  <c r="U1371" i="1"/>
  <c r="U1370" i="1" s="1"/>
  <c r="X1368" i="1"/>
  <c r="W1368" i="1"/>
  <c r="W1367" i="1" s="1"/>
  <c r="V1368" i="1"/>
  <c r="V1367" i="1" s="1"/>
  <c r="U1368" i="1"/>
  <c r="U1367" i="1" s="1"/>
  <c r="X1367" i="1"/>
  <c r="X1365" i="1"/>
  <c r="X1364" i="1" s="1"/>
  <c r="W1365" i="1"/>
  <c r="W1364" i="1" s="1"/>
  <c r="V1365" i="1"/>
  <c r="V1364" i="1" s="1"/>
  <c r="U1365" i="1"/>
  <c r="U1364" i="1" s="1"/>
  <c r="X1362" i="1"/>
  <c r="W1362" i="1"/>
  <c r="V1362" i="1"/>
  <c r="U1362" i="1"/>
  <c r="U1361" i="1" s="1"/>
  <c r="X1361" i="1"/>
  <c r="W1361" i="1"/>
  <c r="V1361" i="1"/>
  <c r="X1359" i="1"/>
  <c r="W1359" i="1"/>
  <c r="W1358" i="1" s="1"/>
  <c r="V1359" i="1"/>
  <c r="V1358" i="1" s="1"/>
  <c r="U1359" i="1"/>
  <c r="U1358" i="1" s="1"/>
  <c r="X1358" i="1"/>
  <c r="X1356" i="1"/>
  <c r="W1356" i="1"/>
  <c r="V1356" i="1"/>
  <c r="U1356" i="1"/>
  <c r="U1355" i="1" s="1"/>
  <c r="X1355" i="1"/>
  <c r="W1355" i="1"/>
  <c r="V1355" i="1"/>
  <c r="X1353" i="1"/>
  <c r="W1353" i="1"/>
  <c r="W1352" i="1" s="1"/>
  <c r="V1353" i="1"/>
  <c r="V1352" i="1" s="1"/>
  <c r="U1353" i="1"/>
  <c r="U1352" i="1" s="1"/>
  <c r="X1352" i="1"/>
  <c r="X1350" i="1"/>
  <c r="W1350" i="1"/>
  <c r="V1350" i="1"/>
  <c r="V1349" i="1" s="1"/>
  <c r="U1350" i="1"/>
  <c r="U1349" i="1" s="1"/>
  <c r="X1349" i="1"/>
  <c r="W1349" i="1"/>
  <c r="X1347" i="1"/>
  <c r="W1347" i="1"/>
  <c r="W1346" i="1" s="1"/>
  <c r="V1347" i="1"/>
  <c r="V1346" i="1" s="1"/>
  <c r="U1347" i="1"/>
  <c r="U1346" i="1" s="1"/>
  <c r="X1346" i="1"/>
  <c r="X1344" i="1"/>
  <c r="X1343" i="1" s="1"/>
  <c r="W1344" i="1"/>
  <c r="W1343" i="1" s="1"/>
  <c r="V1344" i="1"/>
  <c r="V1343" i="1" s="1"/>
  <c r="U1344" i="1"/>
  <c r="U1343" i="1" s="1"/>
  <c r="X1341" i="1"/>
  <c r="X1340" i="1" s="1"/>
  <c r="W1341" i="1"/>
  <c r="W1340" i="1" s="1"/>
  <c r="V1341" i="1"/>
  <c r="V1340" i="1" s="1"/>
  <c r="U1341" i="1"/>
  <c r="U1340" i="1" s="1"/>
  <c r="X1334" i="1"/>
  <c r="W1334" i="1"/>
  <c r="V1334" i="1"/>
  <c r="U1334" i="1"/>
  <c r="X1332" i="1"/>
  <c r="W1332" i="1"/>
  <c r="W1331" i="1" s="1"/>
  <c r="W1330" i="1" s="1"/>
  <c r="W1329" i="1" s="1"/>
  <c r="W1328" i="1" s="1"/>
  <c r="V1332" i="1"/>
  <c r="U1332" i="1"/>
  <c r="U1331" i="1" s="1"/>
  <c r="U1330" i="1" s="1"/>
  <c r="U1329" i="1" s="1"/>
  <c r="U1328" i="1" s="1"/>
  <c r="X1331" i="1"/>
  <c r="X1330" i="1" s="1"/>
  <c r="X1329" i="1" s="1"/>
  <c r="X1328" i="1" s="1"/>
  <c r="X1321" i="1"/>
  <c r="W1321" i="1"/>
  <c r="W1320" i="1" s="1"/>
  <c r="W1319" i="1" s="1"/>
  <c r="W1318" i="1" s="1"/>
  <c r="W1317" i="1" s="1"/>
  <c r="V1321" i="1"/>
  <c r="V1320" i="1" s="1"/>
  <c r="V1319" i="1" s="1"/>
  <c r="V1318" i="1" s="1"/>
  <c r="V1317" i="1" s="1"/>
  <c r="U1321" i="1"/>
  <c r="U1320" i="1" s="1"/>
  <c r="U1319" i="1" s="1"/>
  <c r="U1318" i="1" s="1"/>
  <c r="U1317" i="1" s="1"/>
  <c r="X1320" i="1"/>
  <c r="X1319" i="1" s="1"/>
  <c r="X1318" i="1" s="1"/>
  <c r="X1317" i="1" s="1"/>
  <c r="X1310" i="1"/>
  <c r="X1309" i="1" s="1"/>
  <c r="X1308" i="1" s="1"/>
  <c r="X1307" i="1" s="1"/>
  <c r="W1310" i="1"/>
  <c r="W1309" i="1" s="1"/>
  <c r="W1308" i="1" s="1"/>
  <c r="W1307" i="1" s="1"/>
  <c r="V1310" i="1"/>
  <c r="V1309" i="1" s="1"/>
  <c r="V1308" i="1" s="1"/>
  <c r="V1307" i="1" s="1"/>
  <c r="U1310" i="1"/>
  <c r="U1309" i="1" s="1"/>
  <c r="U1308" i="1" s="1"/>
  <c r="U1307" i="1" s="1"/>
  <c r="X1305" i="1"/>
  <c r="W1305" i="1"/>
  <c r="V1305" i="1"/>
  <c r="U1305" i="1"/>
  <c r="U1304" i="1" s="1"/>
  <c r="X1304" i="1"/>
  <c r="W1304" i="1"/>
  <c r="V1304" i="1"/>
  <c r="X1302" i="1"/>
  <c r="W1302" i="1"/>
  <c r="W1301" i="1" s="1"/>
  <c r="V1302" i="1"/>
  <c r="V1301" i="1" s="1"/>
  <c r="U1302" i="1"/>
  <c r="U1301" i="1" s="1"/>
  <c r="X1301" i="1"/>
  <c r="X1299" i="1"/>
  <c r="W1299" i="1"/>
  <c r="V1299" i="1"/>
  <c r="U1299" i="1"/>
  <c r="U1298" i="1" s="1"/>
  <c r="X1298" i="1"/>
  <c r="W1298" i="1"/>
  <c r="V1298" i="1"/>
  <c r="X1296" i="1"/>
  <c r="W1296" i="1"/>
  <c r="W1295" i="1" s="1"/>
  <c r="V1296" i="1"/>
  <c r="V1295" i="1" s="1"/>
  <c r="U1296" i="1"/>
  <c r="U1295" i="1" s="1"/>
  <c r="X1295" i="1"/>
  <c r="X1292" i="1"/>
  <c r="X1291" i="1" s="1"/>
  <c r="W1292" i="1"/>
  <c r="W1291" i="1" s="1"/>
  <c r="V1292" i="1"/>
  <c r="V1291" i="1" s="1"/>
  <c r="U1292" i="1"/>
  <c r="U1291" i="1" s="1"/>
  <c r="X1287" i="1"/>
  <c r="W1287" i="1"/>
  <c r="W1286" i="1" s="1"/>
  <c r="V1287" i="1"/>
  <c r="V1286" i="1" s="1"/>
  <c r="U1287" i="1"/>
  <c r="U1286" i="1" s="1"/>
  <c r="X1286" i="1"/>
  <c r="X1283" i="1"/>
  <c r="W1283" i="1"/>
  <c r="V1283" i="1"/>
  <c r="V1282" i="1" s="1"/>
  <c r="V1281" i="1" s="1"/>
  <c r="U1283" i="1"/>
  <c r="U1282" i="1" s="1"/>
  <c r="U1281" i="1" s="1"/>
  <c r="X1282" i="1"/>
  <c r="X1281" i="1" s="1"/>
  <c r="W1282" i="1"/>
  <c r="W1281" i="1" s="1"/>
  <c r="X1271" i="1"/>
  <c r="W1271" i="1"/>
  <c r="W1270" i="1" s="1"/>
  <c r="W1269" i="1" s="1"/>
  <c r="W1268" i="1" s="1"/>
  <c r="W1267" i="1" s="1"/>
  <c r="V1271" i="1"/>
  <c r="V1270" i="1" s="1"/>
  <c r="V1269" i="1" s="1"/>
  <c r="V1268" i="1" s="1"/>
  <c r="V1267" i="1" s="1"/>
  <c r="U1271" i="1"/>
  <c r="U1270" i="1" s="1"/>
  <c r="U1269" i="1" s="1"/>
  <c r="U1268" i="1" s="1"/>
  <c r="U1267" i="1" s="1"/>
  <c r="X1270" i="1"/>
  <c r="X1269" i="1" s="1"/>
  <c r="X1268" i="1" s="1"/>
  <c r="X1267" i="1" s="1"/>
  <c r="X1264" i="1"/>
  <c r="W1264" i="1"/>
  <c r="W1263" i="1" s="1"/>
  <c r="W1262" i="1" s="1"/>
  <c r="W1261" i="1" s="1"/>
  <c r="W1260" i="1" s="1"/>
  <c r="V1264" i="1"/>
  <c r="V1263" i="1" s="1"/>
  <c r="V1262" i="1" s="1"/>
  <c r="V1261" i="1" s="1"/>
  <c r="V1260" i="1" s="1"/>
  <c r="U1264" i="1"/>
  <c r="U1263" i="1" s="1"/>
  <c r="U1262" i="1" s="1"/>
  <c r="U1261" i="1" s="1"/>
  <c r="U1260" i="1" s="1"/>
  <c r="X1263" i="1"/>
  <c r="X1262" i="1" s="1"/>
  <c r="X1261" i="1" s="1"/>
  <c r="X1260" i="1" s="1"/>
  <c r="X1257" i="1"/>
  <c r="W1257" i="1"/>
  <c r="W1256" i="1" s="1"/>
  <c r="W1255" i="1" s="1"/>
  <c r="W1254" i="1" s="1"/>
  <c r="V1257" i="1"/>
  <c r="V1256" i="1" s="1"/>
  <c r="V1255" i="1" s="1"/>
  <c r="V1254" i="1" s="1"/>
  <c r="U1257" i="1"/>
  <c r="U1256" i="1" s="1"/>
  <c r="U1255" i="1" s="1"/>
  <c r="U1254" i="1" s="1"/>
  <c r="X1256" i="1"/>
  <c r="X1255" i="1" s="1"/>
  <c r="X1254" i="1" s="1"/>
  <c r="X1252" i="1"/>
  <c r="X1251" i="1" s="1"/>
  <c r="X1250" i="1" s="1"/>
  <c r="X1249" i="1" s="1"/>
  <c r="W1252" i="1"/>
  <c r="W1251" i="1" s="1"/>
  <c r="W1250" i="1" s="1"/>
  <c r="W1249" i="1" s="1"/>
  <c r="V1252" i="1"/>
  <c r="V1251" i="1" s="1"/>
  <c r="V1250" i="1" s="1"/>
  <c r="V1249" i="1" s="1"/>
  <c r="U1252" i="1"/>
  <c r="U1251" i="1" s="1"/>
  <c r="U1250" i="1" s="1"/>
  <c r="U1249" i="1" s="1"/>
  <c r="X1247" i="1"/>
  <c r="X1246" i="1" s="1"/>
  <c r="X1245" i="1" s="1"/>
  <c r="W1247" i="1"/>
  <c r="W1246" i="1" s="1"/>
  <c r="W1245" i="1" s="1"/>
  <c r="V1247" i="1"/>
  <c r="V1246" i="1" s="1"/>
  <c r="V1245" i="1" s="1"/>
  <c r="U1247" i="1"/>
  <c r="U1246" i="1" s="1"/>
  <c r="U1245" i="1" s="1"/>
  <c r="X1243" i="1"/>
  <c r="W1243" i="1"/>
  <c r="W1242" i="1" s="1"/>
  <c r="W1241" i="1" s="1"/>
  <c r="V1243" i="1"/>
  <c r="V1242" i="1" s="1"/>
  <c r="V1241" i="1" s="1"/>
  <c r="U1243" i="1"/>
  <c r="U1242" i="1" s="1"/>
  <c r="U1241" i="1" s="1"/>
  <c r="X1242" i="1"/>
  <c r="X1241" i="1" s="1"/>
  <c r="X1234" i="1"/>
  <c r="X1233" i="1" s="1"/>
  <c r="X1232" i="1" s="1"/>
  <c r="X1231" i="1" s="1"/>
  <c r="W1234" i="1"/>
  <c r="W1233" i="1" s="1"/>
  <c r="W1232" i="1" s="1"/>
  <c r="W1231" i="1" s="1"/>
  <c r="V1234" i="1"/>
  <c r="V1233" i="1" s="1"/>
  <c r="V1232" i="1" s="1"/>
  <c r="V1231" i="1" s="1"/>
  <c r="U1234" i="1"/>
  <c r="U1233" i="1" s="1"/>
  <c r="U1232" i="1" s="1"/>
  <c r="U1231" i="1" s="1"/>
  <c r="Z1230" i="1"/>
  <c r="Z1229" i="1" s="1"/>
  <c r="Z1228" i="1" s="1"/>
  <c r="Z1227" i="1" s="1"/>
  <c r="Z1226" i="1" s="1"/>
  <c r="Y1230" i="1"/>
  <c r="Y1229" i="1" s="1"/>
  <c r="Y1228" i="1" s="1"/>
  <c r="Y1227" i="1" s="1"/>
  <c r="Y1226" i="1" s="1"/>
  <c r="X1230" i="1"/>
  <c r="X1229" i="1" s="1"/>
  <c r="X1228" i="1" s="1"/>
  <c r="X1227" i="1" s="1"/>
  <c r="X1226" i="1" s="1"/>
  <c r="W1230" i="1"/>
  <c r="W1229" i="1" s="1"/>
  <c r="W1228" i="1" s="1"/>
  <c r="W1227" i="1" s="1"/>
  <c r="W1226" i="1" s="1"/>
  <c r="V1230" i="1"/>
  <c r="V1229" i="1" s="1"/>
  <c r="V1228" i="1" s="1"/>
  <c r="V1227" i="1" s="1"/>
  <c r="V1226" i="1" s="1"/>
  <c r="U1230" i="1"/>
  <c r="U1229" i="1" s="1"/>
  <c r="U1228" i="1" s="1"/>
  <c r="U1227" i="1" s="1"/>
  <c r="U1226" i="1" s="1"/>
  <c r="X1222" i="1"/>
  <c r="W1222" i="1"/>
  <c r="W1221" i="1" s="1"/>
  <c r="W1220" i="1" s="1"/>
  <c r="W1219" i="1" s="1"/>
  <c r="V1222" i="1"/>
  <c r="V1221" i="1" s="1"/>
  <c r="V1220" i="1" s="1"/>
  <c r="V1219" i="1" s="1"/>
  <c r="U1222" i="1"/>
  <c r="U1221" i="1" s="1"/>
  <c r="U1220" i="1" s="1"/>
  <c r="U1219" i="1" s="1"/>
  <c r="X1221" i="1"/>
  <c r="X1220" i="1" s="1"/>
  <c r="X1219" i="1" s="1"/>
  <c r="X1212" i="1"/>
  <c r="X1211" i="1" s="1"/>
  <c r="W1212" i="1"/>
  <c r="W1211" i="1" s="1"/>
  <c r="V1212" i="1"/>
  <c r="V1211" i="1" s="1"/>
  <c r="U1212" i="1"/>
  <c r="U1211" i="1" s="1"/>
  <c r="X1209" i="1"/>
  <c r="W1209" i="1"/>
  <c r="V1209" i="1"/>
  <c r="U1209" i="1"/>
  <c r="X1207" i="1"/>
  <c r="W1207" i="1"/>
  <c r="W1206" i="1" s="1"/>
  <c r="V1207" i="1"/>
  <c r="V1206" i="1" s="1"/>
  <c r="U1207" i="1"/>
  <c r="U1206" i="1" s="1"/>
  <c r="X1206" i="1"/>
  <c r="Z1204" i="1"/>
  <c r="Z1203" i="1" s="1"/>
  <c r="Z1202" i="1" s="1"/>
  <c r="Y1204" i="1"/>
  <c r="Y1203" i="1" s="1"/>
  <c r="Y1202" i="1" s="1"/>
  <c r="X1204" i="1"/>
  <c r="X1203" i="1" s="1"/>
  <c r="X1202" i="1" s="1"/>
  <c r="W1204" i="1"/>
  <c r="W1203" i="1" s="1"/>
  <c r="W1202" i="1" s="1"/>
  <c r="V1204" i="1"/>
  <c r="V1203" i="1" s="1"/>
  <c r="V1202" i="1" s="1"/>
  <c r="U1204" i="1"/>
  <c r="U1203" i="1" s="1"/>
  <c r="U1202" i="1" s="1"/>
  <c r="X1188" i="1"/>
  <c r="W1188" i="1"/>
  <c r="V1188" i="1"/>
  <c r="U1188" i="1"/>
  <c r="X1186" i="1"/>
  <c r="W1186" i="1"/>
  <c r="W1185" i="1" s="1"/>
  <c r="W1184" i="1" s="1"/>
  <c r="W1183" i="1" s="1"/>
  <c r="V1186" i="1"/>
  <c r="V1185" i="1" s="1"/>
  <c r="V1184" i="1" s="1"/>
  <c r="V1183" i="1" s="1"/>
  <c r="U1186" i="1"/>
  <c r="X1181" i="1"/>
  <c r="W1181" i="1"/>
  <c r="W1180" i="1" s="1"/>
  <c r="W1179" i="1" s="1"/>
  <c r="W1178" i="1" s="1"/>
  <c r="V1181" i="1"/>
  <c r="V1180" i="1" s="1"/>
  <c r="V1179" i="1" s="1"/>
  <c r="V1178" i="1" s="1"/>
  <c r="U1181" i="1"/>
  <c r="U1180" i="1" s="1"/>
  <c r="U1179" i="1" s="1"/>
  <c r="U1178" i="1" s="1"/>
  <c r="X1180" i="1"/>
  <c r="X1179" i="1" s="1"/>
  <c r="X1178" i="1" s="1"/>
  <c r="X1176" i="1"/>
  <c r="X1175" i="1" s="1"/>
  <c r="X1174" i="1" s="1"/>
  <c r="X1173" i="1" s="1"/>
  <c r="W1176" i="1"/>
  <c r="W1175" i="1" s="1"/>
  <c r="W1174" i="1" s="1"/>
  <c r="W1173" i="1" s="1"/>
  <c r="V1176" i="1"/>
  <c r="V1175" i="1" s="1"/>
  <c r="V1174" i="1" s="1"/>
  <c r="V1173" i="1" s="1"/>
  <c r="U1176" i="1"/>
  <c r="U1175" i="1" s="1"/>
  <c r="U1174" i="1" s="1"/>
  <c r="U1173" i="1" s="1"/>
  <c r="X1171" i="1"/>
  <c r="W1171" i="1"/>
  <c r="W1170" i="1" s="1"/>
  <c r="W1169" i="1" s="1"/>
  <c r="W1168" i="1" s="1"/>
  <c r="V1171" i="1"/>
  <c r="V1170" i="1" s="1"/>
  <c r="V1169" i="1" s="1"/>
  <c r="V1168" i="1" s="1"/>
  <c r="U1171" i="1"/>
  <c r="U1170" i="1" s="1"/>
  <c r="U1169" i="1" s="1"/>
  <c r="U1168" i="1" s="1"/>
  <c r="X1170" i="1"/>
  <c r="X1169" i="1" s="1"/>
  <c r="X1168" i="1" s="1"/>
  <c r="X1164" i="1"/>
  <c r="W1164" i="1"/>
  <c r="W1163" i="1" s="1"/>
  <c r="W1162" i="1" s="1"/>
  <c r="W1161" i="1" s="1"/>
  <c r="V1164" i="1"/>
  <c r="V1163" i="1" s="1"/>
  <c r="V1162" i="1" s="1"/>
  <c r="V1161" i="1" s="1"/>
  <c r="U1164" i="1"/>
  <c r="U1163" i="1" s="1"/>
  <c r="U1162" i="1" s="1"/>
  <c r="U1161" i="1" s="1"/>
  <c r="X1163" i="1"/>
  <c r="X1162" i="1" s="1"/>
  <c r="X1161" i="1" s="1"/>
  <c r="X1159" i="1"/>
  <c r="X1158" i="1" s="1"/>
  <c r="X1157" i="1" s="1"/>
  <c r="X1156" i="1" s="1"/>
  <c r="W1159" i="1"/>
  <c r="W1158" i="1" s="1"/>
  <c r="W1157" i="1" s="1"/>
  <c r="W1156" i="1" s="1"/>
  <c r="V1159" i="1"/>
  <c r="V1158" i="1" s="1"/>
  <c r="V1157" i="1" s="1"/>
  <c r="V1156" i="1" s="1"/>
  <c r="U1159" i="1"/>
  <c r="U1158" i="1" s="1"/>
  <c r="U1157" i="1" s="1"/>
  <c r="U1156" i="1" s="1"/>
  <c r="X1154" i="1"/>
  <c r="W1154" i="1"/>
  <c r="W1153" i="1" s="1"/>
  <c r="W1152" i="1" s="1"/>
  <c r="W1151" i="1" s="1"/>
  <c r="V1154" i="1"/>
  <c r="V1153" i="1" s="1"/>
  <c r="V1152" i="1" s="1"/>
  <c r="V1151" i="1" s="1"/>
  <c r="U1154" i="1"/>
  <c r="U1153" i="1" s="1"/>
  <c r="U1152" i="1" s="1"/>
  <c r="U1151" i="1" s="1"/>
  <c r="X1153" i="1"/>
  <c r="X1152" i="1" s="1"/>
  <c r="X1151" i="1" s="1"/>
  <c r="X1149" i="1"/>
  <c r="X1148" i="1" s="1"/>
  <c r="X1147" i="1" s="1"/>
  <c r="X1146" i="1" s="1"/>
  <c r="W1149" i="1"/>
  <c r="W1148" i="1" s="1"/>
  <c r="W1147" i="1" s="1"/>
  <c r="W1146" i="1" s="1"/>
  <c r="V1149" i="1"/>
  <c r="V1148" i="1" s="1"/>
  <c r="V1147" i="1" s="1"/>
  <c r="V1146" i="1" s="1"/>
  <c r="U1149" i="1"/>
  <c r="U1148" i="1" s="1"/>
  <c r="U1147" i="1" s="1"/>
  <c r="U1146" i="1" s="1"/>
  <c r="X1142" i="1"/>
  <c r="X1141" i="1" s="1"/>
  <c r="X1140" i="1" s="1"/>
  <c r="X1139" i="1" s="1"/>
  <c r="W1142" i="1"/>
  <c r="W1141" i="1" s="1"/>
  <c r="W1140" i="1" s="1"/>
  <c r="W1139" i="1" s="1"/>
  <c r="V1142" i="1"/>
  <c r="V1141" i="1" s="1"/>
  <c r="V1140" i="1" s="1"/>
  <c r="V1139" i="1" s="1"/>
  <c r="U1142" i="1"/>
  <c r="U1141" i="1" s="1"/>
  <c r="U1140" i="1" s="1"/>
  <c r="U1139" i="1" s="1"/>
  <c r="X1137" i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6" i="1"/>
  <c r="X1135" i="1" s="1"/>
  <c r="X1134" i="1" s="1"/>
  <c r="X1132" i="1"/>
  <c r="X1131" i="1" s="1"/>
  <c r="X1130" i="1" s="1"/>
  <c r="X1129" i="1" s="1"/>
  <c r="W1132" i="1"/>
  <c r="W1131" i="1" s="1"/>
  <c r="W1130" i="1" s="1"/>
  <c r="W1129" i="1" s="1"/>
  <c r="V1132" i="1"/>
  <c r="V1131" i="1" s="1"/>
  <c r="V1130" i="1" s="1"/>
  <c r="V1129" i="1" s="1"/>
  <c r="U1132" i="1"/>
  <c r="U1131" i="1" s="1"/>
  <c r="U1130" i="1" s="1"/>
  <c r="U1129" i="1" s="1"/>
  <c r="X1127" i="1"/>
  <c r="W1127" i="1"/>
  <c r="W1126" i="1" s="1"/>
  <c r="W1125" i="1" s="1"/>
  <c r="W1124" i="1" s="1"/>
  <c r="V1127" i="1"/>
  <c r="V1126" i="1" s="1"/>
  <c r="V1125" i="1" s="1"/>
  <c r="V1124" i="1" s="1"/>
  <c r="U1127" i="1"/>
  <c r="U1126" i="1" s="1"/>
  <c r="U1125" i="1" s="1"/>
  <c r="U1124" i="1" s="1"/>
  <c r="X1126" i="1"/>
  <c r="X1125" i="1" s="1"/>
  <c r="X1124" i="1" s="1"/>
  <c r="X1110" i="1"/>
  <c r="W1110" i="1"/>
  <c r="W1109" i="1" s="1"/>
  <c r="V1110" i="1"/>
  <c r="V1109" i="1" s="1"/>
  <c r="U1110" i="1"/>
  <c r="U1109" i="1" s="1"/>
  <c r="X1109" i="1"/>
  <c r="X1107" i="1"/>
  <c r="X1106" i="1" s="1"/>
  <c r="W1107" i="1"/>
  <c r="W1106" i="1" s="1"/>
  <c r="V1107" i="1"/>
  <c r="V1106" i="1" s="1"/>
  <c r="U1107" i="1"/>
  <c r="U1106" i="1" s="1"/>
  <c r="X1104" i="1"/>
  <c r="W1104" i="1"/>
  <c r="W1103" i="1" s="1"/>
  <c r="V1104" i="1"/>
  <c r="V1103" i="1" s="1"/>
  <c r="U1104" i="1"/>
  <c r="U1103" i="1" s="1"/>
  <c r="X1103" i="1"/>
  <c r="X1101" i="1"/>
  <c r="X1100" i="1" s="1"/>
  <c r="W1101" i="1"/>
  <c r="W1100" i="1" s="1"/>
  <c r="V1101" i="1"/>
  <c r="V1100" i="1" s="1"/>
  <c r="U1101" i="1"/>
  <c r="U1100" i="1" s="1"/>
  <c r="X1098" i="1"/>
  <c r="W1098" i="1"/>
  <c r="W1097" i="1" s="1"/>
  <c r="W1096" i="1" s="1"/>
  <c r="V1098" i="1"/>
  <c r="V1097" i="1" s="1"/>
  <c r="V1096" i="1" s="1"/>
  <c r="U1098" i="1"/>
  <c r="U1097" i="1" s="1"/>
  <c r="U1096" i="1" s="1"/>
  <c r="X1097" i="1"/>
  <c r="X1096" i="1" s="1"/>
  <c r="X1094" i="1"/>
  <c r="W1094" i="1"/>
  <c r="W1093" i="1" s="1"/>
  <c r="V1094" i="1"/>
  <c r="V1093" i="1" s="1"/>
  <c r="V1092" i="1" s="1"/>
  <c r="U1094" i="1"/>
  <c r="U1093" i="1" s="1"/>
  <c r="U1092" i="1" s="1"/>
  <c r="X1093" i="1"/>
  <c r="X1092" i="1" s="1"/>
  <c r="W1092" i="1"/>
  <c r="X1087" i="1"/>
  <c r="X1086" i="1" s="1"/>
  <c r="X1085" i="1" s="1"/>
  <c r="X1084" i="1" s="1"/>
  <c r="X1083" i="1" s="1"/>
  <c r="W1087" i="1"/>
  <c r="W1086" i="1" s="1"/>
  <c r="W1085" i="1" s="1"/>
  <c r="W1084" i="1" s="1"/>
  <c r="W1083" i="1" s="1"/>
  <c r="V1087" i="1"/>
  <c r="V1086" i="1" s="1"/>
  <c r="V1085" i="1" s="1"/>
  <c r="V1084" i="1" s="1"/>
  <c r="V1083" i="1" s="1"/>
  <c r="U1087" i="1"/>
  <c r="U1086" i="1" s="1"/>
  <c r="U1085" i="1" s="1"/>
  <c r="U1084" i="1" s="1"/>
  <c r="U1083" i="1" s="1"/>
  <c r="W1075" i="1"/>
  <c r="W1074" i="1" s="1"/>
  <c r="W1073" i="1" s="1"/>
  <c r="V1075" i="1"/>
  <c r="V1074" i="1" s="1"/>
  <c r="V1073" i="1" s="1"/>
  <c r="U1077" i="1"/>
  <c r="U1076" i="1" s="1"/>
  <c r="U1075" i="1" s="1"/>
  <c r="U1074" i="1" s="1"/>
  <c r="U1073" i="1" s="1"/>
  <c r="X1075" i="1"/>
  <c r="X1074" i="1" s="1"/>
  <c r="X1073" i="1" s="1"/>
  <c r="X1068" i="1"/>
  <c r="X1067" i="1" s="1"/>
  <c r="W1068" i="1"/>
  <c r="W1067" i="1" s="1"/>
  <c r="V1068" i="1"/>
  <c r="V1067" i="1" s="1"/>
  <c r="U1068" i="1"/>
  <c r="U1067" i="1" s="1"/>
  <c r="X1066" i="1"/>
  <c r="W1065" i="1"/>
  <c r="W1064" i="1" s="1"/>
  <c r="W1062" i="1" s="1"/>
  <c r="X1059" i="1"/>
  <c r="W1059" i="1"/>
  <c r="W1058" i="1" s="1"/>
  <c r="W1057" i="1" s="1"/>
  <c r="W1056" i="1" s="1"/>
  <c r="W1055" i="1" s="1"/>
  <c r="V1059" i="1"/>
  <c r="V1058" i="1" s="1"/>
  <c r="V1057" i="1" s="1"/>
  <c r="V1056" i="1" s="1"/>
  <c r="V1055" i="1" s="1"/>
  <c r="U1059" i="1"/>
  <c r="U1058" i="1" s="1"/>
  <c r="U1057" i="1" s="1"/>
  <c r="U1056" i="1" s="1"/>
  <c r="U1055" i="1" s="1"/>
  <c r="X1058" i="1"/>
  <c r="X1057" i="1" s="1"/>
  <c r="X1056" i="1" s="1"/>
  <c r="X1055" i="1" s="1"/>
  <c r="X1047" i="1"/>
  <c r="X1046" i="1" s="1"/>
  <c r="W1047" i="1"/>
  <c r="W1046" i="1" s="1"/>
  <c r="V1047" i="1"/>
  <c r="V1046" i="1" s="1"/>
  <c r="U1047" i="1"/>
  <c r="U1045" i="1" s="1"/>
  <c r="U1044" i="1" s="1"/>
  <c r="X1042" i="1"/>
  <c r="X1041" i="1" s="1"/>
  <c r="W1042" i="1"/>
  <c r="W1041" i="1" s="1"/>
  <c r="V1042" i="1"/>
  <c r="V1041" i="1" s="1"/>
  <c r="U1042" i="1"/>
  <c r="U1041" i="1" s="1"/>
  <c r="X1039" i="1"/>
  <c r="W1039" i="1"/>
  <c r="W1038" i="1" s="1"/>
  <c r="V1039" i="1"/>
  <c r="V1038" i="1" s="1"/>
  <c r="U1039" i="1"/>
  <c r="U1038" i="1" s="1"/>
  <c r="X1038" i="1"/>
  <c r="X1035" i="1"/>
  <c r="X1034" i="1" s="1"/>
  <c r="X1033" i="1" s="1"/>
  <c r="W1035" i="1"/>
  <c r="W1034" i="1" s="1"/>
  <c r="W1033" i="1" s="1"/>
  <c r="V1035" i="1"/>
  <c r="V1034" i="1" s="1"/>
  <c r="V1033" i="1" s="1"/>
  <c r="U1035" i="1"/>
  <c r="U1034" i="1" s="1"/>
  <c r="U1033" i="1" s="1"/>
  <c r="X1019" i="1"/>
  <c r="W1019" i="1"/>
  <c r="W1018" i="1" s="1"/>
  <c r="W1017" i="1" s="1"/>
  <c r="W1016" i="1" s="1"/>
  <c r="V1019" i="1"/>
  <c r="V1018" i="1" s="1"/>
  <c r="V1017" i="1" s="1"/>
  <c r="V1016" i="1" s="1"/>
  <c r="U1019" i="1"/>
  <c r="U1018" i="1" s="1"/>
  <c r="U1017" i="1" s="1"/>
  <c r="U1016" i="1" s="1"/>
  <c r="X1018" i="1"/>
  <c r="X1017" i="1" s="1"/>
  <c r="X1016" i="1" s="1"/>
  <c r="X1003" i="1"/>
  <c r="X1002" i="1" s="1"/>
  <c r="W1003" i="1"/>
  <c r="W1002" i="1" s="1"/>
  <c r="V1003" i="1"/>
  <c r="V1002" i="1" s="1"/>
  <c r="U1003" i="1"/>
  <c r="U1002" i="1" s="1"/>
  <c r="X1000" i="1"/>
  <c r="W1000" i="1"/>
  <c r="V1000" i="1"/>
  <c r="V999" i="1" s="1"/>
  <c r="U1000" i="1"/>
  <c r="U999" i="1" s="1"/>
  <c r="X999" i="1"/>
  <c r="W999" i="1"/>
  <c r="X997" i="1"/>
  <c r="X996" i="1" s="1"/>
  <c r="W997" i="1"/>
  <c r="W996" i="1" s="1"/>
  <c r="W995" i="1" s="1"/>
  <c r="V997" i="1"/>
  <c r="V996" i="1" s="1"/>
  <c r="V995" i="1" s="1"/>
  <c r="U997" i="1"/>
  <c r="U996" i="1" s="1"/>
  <c r="U995" i="1" s="1"/>
  <c r="X995" i="1"/>
  <c r="X993" i="1"/>
  <c r="W993" i="1"/>
  <c r="V993" i="1"/>
  <c r="U993" i="1"/>
  <c r="Z991" i="1"/>
  <c r="Y991" i="1"/>
  <c r="X991" i="1"/>
  <c r="W991" i="1"/>
  <c r="V991" i="1"/>
  <c r="U991" i="1"/>
  <c r="X987" i="1"/>
  <c r="X986" i="1" s="1"/>
  <c r="X985" i="1" s="1"/>
  <c r="W987" i="1"/>
  <c r="W986" i="1" s="1"/>
  <c r="W985" i="1" s="1"/>
  <c r="V987" i="1"/>
  <c r="V986" i="1" s="1"/>
  <c r="V985" i="1" s="1"/>
  <c r="U987" i="1"/>
  <c r="U986" i="1" s="1"/>
  <c r="U985" i="1" s="1"/>
  <c r="X978" i="1"/>
  <c r="X977" i="1" s="1"/>
  <c r="W978" i="1"/>
  <c r="W977" i="1" s="1"/>
  <c r="V978" i="1"/>
  <c r="V977" i="1" s="1"/>
  <c r="U978" i="1"/>
  <c r="U977" i="1" s="1"/>
  <c r="X975" i="1"/>
  <c r="X974" i="1" s="1"/>
  <c r="W975" i="1"/>
  <c r="W974" i="1" s="1"/>
  <c r="V975" i="1"/>
  <c r="V974" i="1" s="1"/>
  <c r="U975" i="1"/>
  <c r="U974" i="1" s="1"/>
  <c r="X968" i="1"/>
  <c r="X967" i="1" s="1"/>
  <c r="X966" i="1" s="1"/>
  <c r="X965" i="1" s="1"/>
  <c r="X964" i="1" s="1"/>
  <c r="W968" i="1"/>
  <c r="W967" i="1" s="1"/>
  <c r="W966" i="1" s="1"/>
  <c r="W965" i="1" s="1"/>
  <c r="W964" i="1" s="1"/>
  <c r="V968" i="1"/>
  <c r="V967" i="1" s="1"/>
  <c r="V966" i="1" s="1"/>
  <c r="V965" i="1" s="1"/>
  <c r="V964" i="1" s="1"/>
  <c r="U968" i="1"/>
  <c r="U967" i="1" s="1"/>
  <c r="U966" i="1" s="1"/>
  <c r="U965" i="1" s="1"/>
  <c r="U964" i="1" s="1"/>
  <c r="X961" i="1"/>
  <c r="W961" i="1"/>
  <c r="W960" i="1" s="1"/>
  <c r="V961" i="1"/>
  <c r="V960" i="1" s="1"/>
  <c r="U961" i="1"/>
  <c r="U960" i="1" s="1"/>
  <c r="X960" i="1"/>
  <c r="X958" i="1"/>
  <c r="X957" i="1" s="1"/>
  <c r="W958" i="1"/>
  <c r="W957" i="1" s="1"/>
  <c r="V958" i="1"/>
  <c r="V957" i="1" s="1"/>
  <c r="U958" i="1"/>
  <c r="U957" i="1" s="1"/>
  <c r="X955" i="1"/>
  <c r="W955" i="1"/>
  <c r="W954" i="1" s="1"/>
  <c r="V955" i="1"/>
  <c r="V954" i="1" s="1"/>
  <c r="U955" i="1"/>
  <c r="U954" i="1" s="1"/>
  <c r="X954" i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W943" i="1"/>
  <c r="W942" i="1" s="1"/>
  <c r="V943" i="1"/>
  <c r="V942" i="1" s="1"/>
  <c r="U943" i="1"/>
  <c r="U942" i="1" s="1"/>
  <c r="X931" i="1"/>
  <c r="X930" i="1" s="1"/>
  <c r="W931" i="1"/>
  <c r="W930" i="1" s="1"/>
  <c r="V931" i="1"/>
  <c r="V930" i="1" s="1"/>
  <c r="U931" i="1"/>
  <c r="U930" i="1" s="1"/>
  <c r="X928" i="1"/>
  <c r="X927" i="1" s="1"/>
  <c r="W928" i="1"/>
  <c r="W927" i="1" s="1"/>
  <c r="V928" i="1"/>
  <c r="V927" i="1" s="1"/>
  <c r="U928" i="1"/>
  <c r="U927" i="1" s="1"/>
  <c r="X925" i="1"/>
  <c r="X924" i="1" s="1"/>
  <c r="W925" i="1"/>
  <c r="W924" i="1" s="1"/>
  <c r="V925" i="1"/>
  <c r="V924" i="1" s="1"/>
  <c r="U925" i="1"/>
  <c r="U924" i="1" s="1"/>
  <c r="X922" i="1"/>
  <c r="X921" i="1" s="1"/>
  <c r="X920" i="1" s="1"/>
  <c r="X919" i="1" s="1"/>
  <c r="X918" i="1" s="1"/>
  <c r="W922" i="1"/>
  <c r="W921" i="1" s="1"/>
  <c r="W920" i="1" s="1"/>
  <c r="W919" i="1" s="1"/>
  <c r="W918" i="1" s="1"/>
  <c r="V922" i="1"/>
  <c r="V921" i="1" s="1"/>
  <c r="V920" i="1" s="1"/>
  <c r="V919" i="1" s="1"/>
  <c r="V918" i="1" s="1"/>
  <c r="U922" i="1"/>
  <c r="U921" i="1" s="1"/>
  <c r="U920" i="1" s="1"/>
  <c r="U919" i="1" s="1"/>
  <c r="U918" i="1" s="1"/>
  <c r="X905" i="1"/>
  <c r="X904" i="1" s="1"/>
  <c r="X903" i="1" s="1"/>
  <c r="X902" i="1" s="1"/>
  <c r="X901" i="1" s="1"/>
  <c r="W905" i="1"/>
  <c r="W904" i="1" s="1"/>
  <c r="W903" i="1" s="1"/>
  <c r="W902" i="1" s="1"/>
  <c r="W901" i="1" s="1"/>
  <c r="V905" i="1"/>
  <c r="V904" i="1" s="1"/>
  <c r="V903" i="1" s="1"/>
  <c r="V902" i="1" s="1"/>
  <c r="V901" i="1" s="1"/>
  <c r="U905" i="1"/>
  <c r="U904" i="1" s="1"/>
  <c r="U903" i="1" s="1"/>
  <c r="U902" i="1" s="1"/>
  <c r="U901" i="1" s="1"/>
  <c r="X892" i="1"/>
  <c r="W892" i="1"/>
  <c r="W891" i="1" s="1"/>
  <c r="V892" i="1"/>
  <c r="V891" i="1" s="1"/>
  <c r="U892" i="1"/>
  <c r="U891" i="1" s="1"/>
  <c r="X891" i="1"/>
  <c r="X889" i="1"/>
  <c r="X888" i="1" s="1"/>
  <c r="W889" i="1"/>
  <c r="W888" i="1" s="1"/>
  <c r="V889" i="1"/>
  <c r="V888" i="1" s="1"/>
  <c r="U889" i="1"/>
  <c r="U888" i="1" s="1"/>
  <c r="Z886" i="1"/>
  <c r="Z885" i="1" s="1"/>
  <c r="Z884" i="1" s="1"/>
  <c r="Y886" i="1"/>
  <c r="Y885" i="1" s="1"/>
  <c r="Y884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4" i="1"/>
  <c r="X873" i="1" s="1"/>
  <c r="W874" i="1"/>
  <c r="W873" i="1" s="1"/>
  <c r="V874" i="1"/>
  <c r="V873" i="1" s="1"/>
  <c r="U874" i="1"/>
  <c r="U873" i="1" s="1"/>
  <c r="X868" i="1"/>
  <c r="X867" i="1" s="1"/>
  <c r="W868" i="1"/>
  <c r="W867" i="1" s="1"/>
  <c r="V868" i="1"/>
  <c r="V867" i="1" s="1"/>
  <c r="U868" i="1"/>
  <c r="U867" i="1" s="1"/>
  <c r="X865" i="1"/>
  <c r="X864" i="1" s="1"/>
  <c r="X863" i="1" s="1"/>
  <c r="W865" i="1"/>
  <c r="W864" i="1" s="1"/>
  <c r="W863" i="1" s="1"/>
  <c r="V865" i="1"/>
  <c r="V864" i="1" s="1"/>
  <c r="V863" i="1" s="1"/>
  <c r="U865" i="1"/>
  <c r="U864" i="1" s="1"/>
  <c r="U863" i="1" s="1"/>
  <c r="X851" i="1"/>
  <c r="X850" i="1" s="1"/>
  <c r="X849" i="1" s="1"/>
  <c r="X848" i="1" s="1"/>
  <c r="W851" i="1"/>
  <c r="W850" i="1" s="1"/>
  <c r="W849" i="1" s="1"/>
  <c r="W848" i="1" s="1"/>
  <c r="V851" i="1"/>
  <c r="V850" i="1" s="1"/>
  <c r="V849" i="1" s="1"/>
  <c r="V848" i="1" s="1"/>
  <c r="U851" i="1"/>
  <c r="U850" i="1" s="1"/>
  <c r="U849" i="1" s="1"/>
  <c r="U848" i="1" s="1"/>
  <c r="X846" i="1"/>
  <c r="W846" i="1"/>
  <c r="W845" i="1" s="1"/>
  <c r="V846" i="1"/>
  <c r="V845" i="1" s="1"/>
  <c r="U846" i="1"/>
  <c r="U845" i="1" s="1"/>
  <c r="X845" i="1"/>
  <c r="X843" i="1"/>
  <c r="X842" i="1" s="1"/>
  <c r="W843" i="1"/>
  <c r="W842" i="1" s="1"/>
  <c r="V843" i="1"/>
  <c r="V842" i="1" s="1"/>
  <c r="U843" i="1"/>
  <c r="U842" i="1" s="1"/>
  <c r="X839" i="1"/>
  <c r="X838" i="1" s="1"/>
  <c r="X837" i="1" s="1"/>
  <c r="W839" i="1"/>
  <c r="W838" i="1" s="1"/>
  <c r="W837" i="1" s="1"/>
  <c r="V839" i="1"/>
  <c r="V838" i="1" s="1"/>
  <c r="V837" i="1" s="1"/>
  <c r="U839" i="1"/>
  <c r="U838" i="1" s="1"/>
  <c r="U837" i="1" s="1"/>
  <c r="X823" i="1"/>
  <c r="W823" i="1"/>
  <c r="W822" i="1" s="1"/>
  <c r="W821" i="1" s="1"/>
  <c r="V823" i="1"/>
  <c r="V822" i="1" s="1"/>
  <c r="V821" i="1" s="1"/>
  <c r="U823" i="1"/>
  <c r="U822" i="1" s="1"/>
  <c r="U821" i="1" s="1"/>
  <c r="X822" i="1"/>
  <c r="X821" i="1" s="1"/>
  <c r="X819" i="1"/>
  <c r="W819" i="1"/>
  <c r="W818" i="1" s="1"/>
  <c r="V819" i="1"/>
  <c r="V818" i="1" s="1"/>
  <c r="U819" i="1"/>
  <c r="U818" i="1" s="1"/>
  <c r="X818" i="1"/>
  <c r="X816" i="1"/>
  <c r="X815" i="1" s="1"/>
  <c r="W816" i="1"/>
  <c r="W815" i="1" s="1"/>
  <c r="V816" i="1"/>
  <c r="V815" i="1" s="1"/>
  <c r="U816" i="1"/>
  <c r="U815" i="1" s="1"/>
  <c r="X797" i="1"/>
  <c r="W797" i="1"/>
  <c r="V797" i="1"/>
  <c r="U797" i="1"/>
  <c r="X793" i="1"/>
  <c r="W793" i="1"/>
  <c r="V793" i="1"/>
  <c r="U793" i="1"/>
  <c r="X791" i="1"/>
  <c r="X790" i="1" s="1"/>
  <c r="X789" i="1" s="1"/>
  <c r="W791" i="1"/>
  <c r="W790" i="1" s="1"/>
  <c r="W789" i="1" s="1"/>
  <c r="V791" i="1"/>
  <c r="V790" i="1" s="1"/>
  <c r="V789" i="1" s="1"/>
  <c r="U791" i="1"/>
  <c r="X787" i="1"/>
  <c r="X786" i="1" s="1"/>
  <c r="X785" i="1" s="1"/>
  <c r="W787" i="1"/>
  <c r="W786" i="1" s="1"/>
  <c r="W785" i="1" s="1"/>
  <c r="V787" i="1"/>
  <c r="V786" i="1" s="1"/>
  <c r="V785" i="1" s="1"/>
  <c r="U787" i="1"/>
  <c r="U786" i="1" s="1"/>
  <c r="U785" i="1" s="1"/>
  <c r="X783" i="1"/>
  <c r="X782" i="1" s="1"/>
  <c r="X781" i="1" s="1"/>
  <c r="W783" i="1"/>
  <c r="W782" i="1" s="1"/>
  <c r="W781" i="1" s="1"/>
  <c r="V783" i="1"/>
  <c r="V782" i="1" s="1"/>
  <c r="V781" i="1" s="1"/>
  <c r="U783" i="1"/>
  <c r="U782" i="1" s="1"/>
  <c r="U781" i="1" s="1"/>
  <c r="X773" i="1"/>
  <c r="X772" i="1" s="1"/>
  <c r="X771" i="1" s="1"/>
  <c r="W773" i="1"/>
  <c r="W772" i="1" s="1"/>
  <c r="W771" i="1" s="1"/>
  <c r="V773" i="1"/>
  <c r="V772" i="1" s="1"/>
  <c r="V771" i="1" s="1"/>
  <c r="U773" i="1"/>
  <c r="U772" i="1" s="1"/>
  <c r="U771" i="1" s="1"/>
  <c r="X769" i="1"/>
  <c r="X768" i="1" s="1"/>
  <c r="X767" i="1" s="1"/>
  <c r="W769" i="1"/>
  <c r="W768" i="1" s="1"/>
  <c r="W767" i="1" s="1"/>
  <c r="V769" i="1"/>
  <c r="V768" i="1" s="1"/>
  <c r="V767" i="1" s="1"/>
  <c r="V766" i="1" s="1"/>
  <c r="V765" i="1" s="1"/>
  <c r="U769" i="1"/>
  <c r="U768" i="1" s="1"/>
  <c r="U767" i="1" s="1"/>
  <c r="X746" i="1"/>
  <c r="X745" i="1" s="1"/>
  <c r="X744" i="1" s="1"/>
  <c r="W746" i="1"/>
  <c r="W745" i="1" s="1"/>
  <c r="W744" i="1" s="1"/>
  <c r="V746" i="1"/>
  <c r="V745" i="1" s="1"/>
  <c r="V744" i="1" s="1"/>
  <c r="U746" i="1"/>
  <c r="U745" i="1" s="1"/>
  <c r="U744" i="1" s="1"/>
  <c r="X742" i="1"/>
  <c r="X741" i="1" s="1"/>
  <c r="W742" i="1"/>
  <c r="W741" i="1" s="1"/>
  <c r="V742" i="1"/>
  <c r="V741" i="1" s="1"/>
  <c r="U742" i="1"/>
  <c r="U741" i="1" s="1"/>
  <c r="X739" i="1"/>
  <c r="W739" i="1"/>
  <c r="W738" i="1" s="1"/>
  <c r="V739" i="1"/>
  <c r="V738" i="1" s="1"/>
  <c r="U739" i="1"/>
  <c r="U738" i="1" s="1"/>
  <c r="X738" i="1"/>
  <c r="X735" i="1"/>
  <c r="W735" i="1"/>
  <c r="W734" i="1" s="1"/>
  <c r="W733" i="1" s="1"/>
  <c r="V735" i="1"/>
  <c r="V734" i="1" s="1"/>
  <c r="V733" i="1" s="1"/>
  <c r="U735" i="1"/>
  <c r="U734" i="1" s="1"/>
  <c r="U733" i="1" s="1"/>
  <c r="X734" i="1"/>
  <c r="X733" i="1" s="1"/>
  <c r="X731" i="1"/>
  <c r="W731" i="1"/>
  <c r="W730" i="1" s="1"/>
  <c r="W729" i="1" s="1"/>
  <c r="V731" i="1"/>
  <c r="V730" i="1" s="1"/>
  <c r="V729" i="1" s="1"/>
  <c r="U731" i="1"/>
  <c r="U730" i="1" s="1"/>
  <c r="U729" i="1" s="1"/>
  <c r="X730" i="1"/>
  <c r="X729" i="1" s="1"/>
  <c r="X718" i="1"/>
  <c r="W718" i="1"/>
  <c r="W717" i="1" s="1"/>
  <c r="W716" i="1" s="1"/>
  <c r="W715" i="1" s="1"/>
  <c r="V718" i="1"/>
  <c r="V717" i="1" s="1"/>
  <c r="V716" i="1" s="1"/>
  <c r="V715" i="1" s="1"/>
  <c r="U718" i="1"/>
  <c r="U717" i="1" s="1"/>
  <c r="U716" i="1" s="1"/>
  <c r="U715" i="1" s="1"/>
  <c r="X717" i="1"/>
  <c r="X716" i="1" s="1"/>
  <c r="X715" i="1" s="1"/>
  <c r="X710" i="1"/>
  <c r="X709" i="1" s="1"/>
  <c r="W710" i="1"/>
  <c r="W709" i="1" s="1"/>
  <c r="V710" i="1"/>
  <c r="V709" i="1" s="1"/>
  <c r="U710" i="1"/>
  <c r="U709" i="1" s="1"/>
  <c r="X707" i="1"/>
  <c r="X706" i="1" s="1"/>
  <c r="W707" i="1"/>
  <c r="W706" i="1" s="1"/>
  <c r="V707" i="1"/>
  <c r="V706" i="1" s="1"/>
  <c r="U707" i="1"/>
  <c r="U706" i="1" s="1"/>
  <c r="X703" i="1"/>
  <c r="X702" i="1" s="1"/>
  <c r="W703" i="1"/>
  <c r="W702" i="1" s="1"/>
  <c r="V703" i="1"/>
  <c r="V702" i="1" s="1"/>
  <c r="U703" i="1"/>
  <c r="U702" i="1" s="1"/>
  <c r="X700" i="1"/>
  <c r="W700" i="1"/>
  <c r="W699" i="1" s="1"/>
  <c r="V700" i="1"/>
  <c r="V699" i="1" s="1"/>
  <c r="U700" i="1"/>
  <c r="U699" i="1" s="1"/>
  <c r="X699" i="1"/>
  <c r="X696" i="1"/>
  <c r="W696" i="1"/>
  <c r="W695" i="1" s="1"/>
  <c r="W694" i="1" s="1"/>
  <c r="V696" i="1"/>
  <c r="V695" i="1" s="1"/>
  <c r="V694" i="1" s="1"/>
  <c r="U696" i="1"/>
  <c r="U695" i="1" s="1"/>
  <c r="U694" i="1" s="1"/>
  <c r="X695" i="1"/>
  <c r="X694" i="1" s="1"/>
  <c r="X692" i="1"/>
  <c r="W692" i="1"/>
  <c r="W691" i="1" s="1"/>
  <c r="W690" i="1" s="1"/>
  <c r="V692" i="1"/>
  <c r="V691" i="1" s="1"/>
  <c r="V690" i="1" s="1"/>
  <c r="U692" i="1"/>
  <c r="U691" i="1" s="1"/>
  <c r="U690" i="1" s="1"/>
  <c r="X691" i="1"/>
  <c r="X690" i="1" s="1"/>
  <c r="X688" i="1"/>
  <c r="W688" i="1"/>
  <c r="W687" i="1" s="1"/>
  <c r="W686" i="1" s="1"/>
  <c r="V688" i="1"/>
  <c r="V687" i="1" s="1"/>
  <c r="V686" i="1" s="1"/>
  <c r="U688" i="1"/>
  <c r="U687" i="1" s="1"/>
  <c r="U686" i="1" s="1"/>
  <c r="X687" i="1"/>
  <c r="X686" i="1" s="1"/>
  <c r="X681" i="1"/>
  <c r="W681" i="1"/>
  <c r="W680" i="1" s="1"/>
  <c r="W679" i="1" s="1"/>
  <c r="W678" i="1" s="1"/>
  <c r="V681" i="1"/>
  <c r="V680" i="1" s="1"/>
  <c r="V679" i="1" s="1"/>
  <c r="V678" i="1" s="1"/>
  <c r="U681" i="1"/>
  <c r="U680" i="1" s="1"/>
  <c r="U679" i="1" s="1"/>
  <c r="U678" i="1" s="1"/>
  <c r="X680" i="1"/>
  <c r="X679" i="1" s="1"/>
  <c r="X678" i="1" s="1"/>
  <c r="X671" i="1"/>
  <c r="X670" i="1" s="1"/>
  <c r="W671" i="1"/>
  <c r="W670" i="1" s="1"/>
  <c r="V671" i="1"/>
  <c r="V670" i="1" s="1"/>
  <c r="U671" i="1"/>
  <c r="U670" i="1" s="1"/>
  <c r="X667" i="1"/>
  <c r="W667" i="1"/>
  <c r="W666" i="1" s="1"/>
  <c r="V667" i="1"/>
  <c r="V666" i="1" s="1"/>
  <c r="U667" i="1"/>
  <c r="U666" i="1" s="1"/>
  <c r="X666" i="1"/>
  <c r="X663" i="1"/>
  <c r="X662" i="1" s="1"/>
  <c r="X661" i="1" s="1"/>
  <c r="W663" i="1"/>
  <c r="W662" i="1" s="1"/>
  <c r="W661" i="1" s="1"/>
  <c r="V663" i="1"/>
  <c r="V662" i="1" s="1"/>
  <c r="V661" i="1" s="1"/>
  <c r="U663" i="1"/>
  <c r="U662" i="1" s="1"/>
  <c r="U661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3" i="1"/>
  <c r="W653" i="1"/>
  <c r="W652" i="1" s="1"/>
  <c r="W651" i="1" s="1"/>
  <c r="V653" i="1"/>
  <c r="V652" i="1" s="1"/>
  <c r="V651" i="1" s="1"/>
  <c r="U653" i="1"/>
  <c r="U652" i="1" s="1"/>
  <c r="U651" i="1" s="1"/>
  <c r="X652" i="1"/>
  <c r="X651" i="1" s="1"/>
  <c r="X644" i="1"/>
  <c r="X643" i="1" s="1"/>
  <c r="X642" i="1" s="1"/>
  <c r="X641" i="1" s="1"/>
  <c r="X640" i="1" s="1"/>
  <c r="W644" i="1"/>
  <c r="W643" i="1" s="1"/>
  <c r="W642" i="1" s="1"/>
  <c r="W641" i="1" s="1"/>
  <c r="W640" i="1" s="1"/>
  <c r="V644" i="1"/>
  <c r="V643" i="1" s="1"/>
  <c r="V642" i="1" s="1"/>
  <c r="V641" i="1" s="1"/>
  <c r="V640" i="1" s="1"/>
  <c r="U644" i="1"/>
  <c r="U643" i="1" s="1"/>
  <c r="U642" i="1" s="1"/>
  <c r="U641" i="1" s="1"/>
  <c r="U640" i="1" s="1"/>
  <c r="X637" i="1"/>
  <c r="X636" i="1" s="1"/>
  <c r="X635" i="1" s="1"/>
  <c r="X634" i="1" s="1"/>
  <c r="W637" i="1"/>
  <c r="W636" i="1" s="1"/>
  <c r="W635" i="1" s="1"/>
  <c r="W634" i="1" s="1"/>
  <c r="V637" i="1"/>
  <c r="V636" i="1" s="1"/>
  <c r="V635" i="1" s="1"/>
  <c r="V634" i="1" s="1"/>
  <c r="U637" i="1"/>
  <c r="U636" i="1" s="1"/>
  <c r="U635" i="1" s="1"/>
  <c r="U634" i="1" s="1"/>
  <c r="X631" i="1"/>
  <c r="X630" i="1" s="1"/>
  <c r="W631" i="1"/>
  <c r="W630" i="1" s="1"/>
  <c r="V631" i="1"/>
  <c r="V630" i="1" s="1"/>
  <c r="U631" i="1"/>
  <c r="U630" i="1" s="1"/>
  <c r="Z628" i="1"/>
  <c r="Z627" i="1" s="1"/>
  <c r="Y628" i="1"/>
  <c r="Y627" i="1" s="1"/>
  <c r="X628" i="1"/>
  <c r="X627" i="1" s="1"/>
  <c r="W628" i="1"/>
  <c r="W627" i="1" s="1"/>
  <c r="V628" i="1"/>
  <c r="V627" i="1" s="1"/>
  <c r="U628" i="1"/>
  <c r="U627" i="1" s="1"/>
  <c r="Z625" i="1"/>
  <c r="Z624" i="1" s="1"/>
  <c r="Y625" i="1"/>
  <c r="Y624" i="1" s="1"/>
  <c r="X625" i="1"/>
  <c r="X624" i="1" s="1"/>
  <c r="W625" i="1"/>
  <c r="W624" i="1" s="1"/>
  <c r="V625" i="1"/>
  <c r="V624" i="1" s="1"/>
  <c r="U625" i="1"/>
  <c r="U624" i="1" s="1"/>
  <c r="X610" i="1"/>
  <c r="X609" i="1" s="1"/>
  <c r="W610" i="1"/>
  <c r="W609" i="1" s="1"/>
  <c r="V610" i="1"/>
  <c r="V609" i="1" s="1"/>
  <c r="U610" i="1"/>
  <c r="U609" i="1" s="1"/>
  <c r="X606" i="1"/>
  <c r="X605" i="1" s="1"/>
  <c r="X604" i="1" s="1"/>
  <c r="W606" i="1"/>
  <c r="W605" i="1" s="1"/>
  <c r="W604" i="1" s="1"/>
  <c r="V606" i="1"/>
  <c r="V605" i="1" s="1"/>
  <c r="V604" i="1" s="1"/>
  <c r="U606" i="1"/>
  <c r="U605" i="1" s="1"/>
  <c r="U604" i="1" s="1"/>
  <c r="X590" i="1"/>
  <c r="X589" i="1" s="1"/>
  <c r="W590" i="1"/>
  <c r="W589" i="1" s="1"/>
  <c r="V590" i="1"/>
  <c r="V589" i="1" s="1"/>
  <c r="U590" i="1"/>
  <c r="U589" i="1" s="1"/>
  <c r="X586" i="1"/>
  <c r="X585" i="1" s="1"/>
  <c r="W586" i="1"/>
  <c r="W585" i="1" s="1"/>
  <c r="V586" i="1"/>
  <c r="V585" i="1" s="1"/>
  <c r="U586" i="1"/>
  <c r="U585" i="1" s="1"/>
  <c r="X583" i="1"/>
  <c r="X582" i="1" s="1"/>
  <c r="W583" i="1"/>
  <c r="W582" i="1" s="1"/>
  <c r="V583" i="1"/>
  <c r="V582" i="1" s="1"/>
  <c r="U583" i="1"/>
  <c r="U582" i="1" s="1"/>
  <c r="X579" i="1"/>
  <c r="X578" i="1" s="1"/>
  <c r="W579" i="1"/>
  <c r="W578" i="1" s="1"/>
  <c r="V579" i="1"/>
  <c r="V578" i="1" s="1"/>
  <c r="U579" i="1"/>
  <c r="U578" i="1" s="1"/>
  <c r="X576" i="1"/>
  <c r="X575" i="1" s="1"/>
  <c r="W576" i="1"/>
  <c r="W575" i="1" s="1"/>
  <c r="V576" i="1"/>
  <c r="V575" i="1" s="1"/>
  <c r="U576" i="1"/>
  <c r="U575" i="1" s="1"/>
  <c r="X571" i="1"/>
  <c r="X570" i="1" s="1"/>
  <c r="W571" i="1"/>
  <c r="W570" i="1" s="1"/>
  <c r="V571" i="1"/>
  <c r="V570" i="1" s="1"/>
  <c r="U571" i="1"/>
  <c r="U570" i="1" s="1"/>
  <c r="X567" i="1"/>
  <c r="X566" i="1" s="1"/>
  <c r="W567" i="1"/>
  <c r="W566" i="1" s="1"/>
  <c r="V567" i="1"/>
  <c r="V566" i="1" s="1"/>
  <c r="U567" i="1"/>
  <c r="U566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47" i="1"/>
  <c r="X546" i="1" s="1"/>
  <c r="X545" i="1" s="1"/>
  <c r="W547" i="1"/>
  <c r="W546" i="1" s="1"/>
  <c r="W545" i="1" s="1"/>
  <c r="V547" i="1"/>
  <c r="V546" i="1" s="1"/>
  <c r="V545" i="1" s="1"/>
  <c r="U547" i="1"/>
  <c r="U546" i="1" s="1"/>
  <c r="U545" i="1" s="1"/>
  <c r="Z543" i="1"/>
  <c r="Z542" i="1" s="1"/>
  <c r="Z541" i="1" s="1"/>
  <c r="Y543" i="1"/>
  <c r="Y542" i="1" s="1"/>
  <c r="Y541" i="1" s="1"/>
  <c r="X543" i="1"/>
  <c r="W543" i="1"/>
  <c r="W542" i="1" s="1"/>
  <c r="W541" i="1" s="1"/>
  <c r="V543" i="1"/>
  <c r="V542" i="1" s="1"/>
  <c r="V541" i="1" s="1"/>
  <c r="U543" i="1"/>
  <c r="U542" i="1" s="1"/>
  <c r="U541" i="1" s="1"/>
  <c r="X542" i="1"/>
  <c r="X541" i="1" s="1"/>
  <c r="X536" i="1"/>
  <c r="W536" i="1"/>
  <c r="W535" i="1" s="1"/>
  <c r="W534" i="1" s="1"/>
  <c r="W533" i="1" s="1"/>
  <c r="V536" i="1"/>
  <c r="V535" i="1" s="1"/>
  <c r="V534" i="1" s="1"/>
  <c r="V533" i="1" s="1"/>
  <c r="U536" i="1"/>
  <c r="U535" i="1" s="1"/>
  <c r="U534" i="1" s="1"/>
  <c r="U533" i="1" s="1"/>
  <c r="X535" i="1"/>
  <c r="X534" i="1" s="1"/>
  <c r="X533" i="1" s="1"/>
  <c r="X523" i="1"/>
  <c r="X522" i="1" s="1"/>
  <c r="X521" i="1" s="1"/>
  <c r="W523" i="1"/>
  <c r="W522" i="1" s="1"/>
  <c r="W521" i="1" s="1"/>
  <c r="V523" i="1"/>
  <c r="V522" i="1" s="1"/>
  <c r="V521" i="1" s="1"/>
  <c r="U523" i="1"/>
  <c r="U522" i="1" s="1"/>
  <c r="U521" i="1" s="1"/>
  <c r="X519" i="1"/>
  <c r="X518" i="1" s="1"/>
  <c r="X517" i="1" s="1"/>
  <c r="W519" i="1"/>
  <c r="W518" i="1" s="1"/>
  <c r="W517" i="1" s="1"/>
  <c r="V519" i="1"/>
  <c r="V518" i="1" s="1"/>
  <c r="V517" i="1" s="1"/>
  <c r="U519" i="1"/>
  <c r="U518" i="1" s="1"/>
  <c r="U517" i="1" s="1"/>
  <c r="X515" i="1"/>
  <c r="X514" i="1" s="1"/>
  <c r="X513" i="1" s="1"/>
  <c r="W515" i="1"/>
  <c r="W514" i="1" s="1"/>
  <c r="W513" i="1" s="1"/>
  <c r="V515" i="1"/>
  <c r="V514" i="1" s="1"/>
  <c r="V513" i="1" s="1"/>
  <c r="U515" i="1"/>
  <c r="U514" i="1" s="1"/>
  <c r="U513" i="1" s="1"/>
  <c r="X488" i="1"/>
  <c r="W488" i="1"/>
  <c r="V488" i="1"/>
  <c r="U488" i="1"/>
  <c r="X486" i="1"/>
  <c r="X485" i="1" s="1"/>
  <c r="X484" i="1" s="1"/>
  <c r="W486" i="1"/>
  <c r="W485" i="1" s="1"/>
  <c r="W484" i="1" s="1"/>
  <c r="V486" i="1"/>
  <c r="V485" i="1" s="1"/>
  <c r="V484" i="1" s="1"/>
  <c r="U486" i="1"/>
  <c r="U485" i="1" s="1"/>
  <c r="U484" i="1" s="1"/>
  <c r="X482" i="1"/>
  <c r="W482" i="1"/>
  <c r="W481" i="1" s="1"/>
  <c r="W480" i="1" s="1"/>
  <c r="V482" i="1"/>
  <c r="V481" i="1" s="1"/>
  <c r="V480" i="1" s="1"/>
  <c r="U482" i="1"/>
  <c r="U481" i="1" s="1"/>
  <c r="U480" i="1" s="1"/>
  <c r="X481" i="1"/>
  <c r="X480" i="1" s="1"/>
  <c r="X475" i="1"/>
  <c r="W475" i="1"/>
  <c r="V475" i="1"/>
  <c r="U475" i="1"/>
  <c r="X473" i="1"/>
  <c r="W473" i="1"/>
  <c r="W472" i="1" s="1"/>
  <c r="W471" i="1" s="1"/>
  <c r="W470" i="1" s="1"/>
  <c r="V473" i="1"/>
  <c r="V472" i="1" s="1"/>
  <c r="V471" i="1" s="1"/>
  <c r="V470" i="1" s="1"/>
  <c r="U473" i="1"/>
  <c r="U472" i="1" s="1"/>
  <c r="U471" i="1" s="1"/>
  <c r="U470" i="1" s="1"/>
  <c r="X472" i="1"/>
  <c r="X471" i="1" s="1"/>
  <c r="X470" i="1" s="1"/>
  <c r="X468" i="1"/>
  <c r="X467" i="1" s="1"/>
  <c r="X466" i="1" s="1"/>
  <c r="X465" i="1" s="1"/>
  <c r="W468" i="1"/>
  <c r="W467" i="1" s="1"/>
  <c r="W466" i="1" s="1"/>
  <c r="W465" i="1" s="1"/>
  <c r="V468" i="1"/>
  <c r="V467" i="1" s="1"/>
  <c r="V466" i="1" s="1"/>
  <c r="V465" i="1" s="1"/>
  <c r="U468" i="1"/>
  <c r="U467" i="1" s="1"/>
  <c r="U466" i="1" s="1"/>
  <c r="U465" i="1" s="1"/>
  <c r="X463" i="1"/>
  <c r="X462" i="1" s="1"/>
  <c r="X461" i="1" s="1"/>
  <c r="X460" i="1" s="1"/>
  <c r="W463" i="1"/>
  <c r="W462" i="1" s="1"/>
  <c r="W461" i="1" s="1"/>
  <c r="W460" i="1" s="1"/>
  <c r="V463" i="1"/>
  <c r="V462" i="1" s="1"/>
  <c r="V461" i="1" s="1"/>
  <c r="V460" i="1" s="1"/>
  <c r="U463" i="1"/>
  <c r="U462" i="1" s="1"/>
  <c r="U461" i="1" s="1"/>
  <c r="U460" i="1" s="1"/>
  <c r="X450" i="1"/>
  <c r="X449" i="1" s="1"/>
  <c r="X448" i="1" s="1"/>
  <c r="X447" i="1" s="1"/>
  <c r="W450" i="1"/>
  <c r="W449" i="1" s="1"/>
  <c r="W448" i="1" s="1"/>
  <c r="W447" i="1" s="1"/>
  <c r="V450" i="1"/>
  <c r="V449" i="1" s="1"/>
  <c r="V448" i="1" s="1"/>
  <c r="V447" i="1" s="1"/>
  <c r="V446" i="1" s="1"/>
  <c r="U450" i="1"/>
  <c r="U449" i="1" s="1"/>
  <c r="U448" i="1" s="1"/>
  <c r="U447" i="1" s="1"/>
  <c r="X442" i="1"/>
  <c r="X441" i="1" s="1"/>
  <c r="X440" i="1" s="1"/>
  <c r="X439" i="1" s="1"/>
  <c r="X438" i="1" s="1"/>
  <c r="X437" i="1" s="1"/>
  <c r="W442" i="1"/>
  <c r="W441" i="1" s="1"/>
  <c r="W440" i="1" s="1"/>
  <c r="W439" i="1" s="1"/>
  <c r="W438" i="1" s="1"/>
  <c r="W437" i="1" s="1"/>
  <c r="V442" i="1"/>
  <c r="V441" i="1" s="1"/>
  <c r="V440" i="1" s="1"/>
  <c r="V439" i="1" s="1"/>
  <c r="V438" i="1" s="1"/>
  <c r="V437" i="1" s="1"/>
  <c r="U442" i="1"/>
  <c r="U441" i="1" s="1"/>
  <c r="U440" i="1" s="1"/>
  <c r="U439" i="1" s="1"/>
  <c r="U438" i="1" s="1"/>
  <c r="U437" i="1" s="1"/>
  <c r="X433" i="1"/>
  <c r="W433" i="1"/>
  <c r="V433" i="1"/>
  <c r="U433" i="1"/>
  <c r="X431" i="1"/>
  <c r="W431" i="1"/>
  <c r="V431" i="1"/>
  <c r="U431" i="1"/>
  <c r="X429" i="1"/>
  <c r="W429" i="1"/>
  <c r="W428" i="1" s="1"/>
  <c r="W427" i="1" s="1"/>
  <c r="V429" i="1"/>
  <c r="V428" i="1" s="1"/>
  <c r="V427" i="1" s="1"/>
  <c r="U429" i="1"/>
  <c r="X425" i="1"/>
  <c r="X424" i="1" s="1"/>
  <c r="X423" i="1" s="1"/>
  <c r="W425" i="1"/>
  <c r="W424" i="1" s="1"/>
  <c r="W423" i="1" s="1"/>
  <c r="V425" i="1"/>
  <c r="V424" i="1" s="1"/>
  <c r="V423" i="1" s="1"/>
  <c r="U425" i="1"/>
  <c r="U424" i="1" s="1"/>
  <c r="U423" i="1" s="1"/>
  <c r="X410" i="1"/>
  <c r="W410" i="1"/>
  <c r="V410" i="1"/>
  <c r="U410" i="1"/>
  <c r="X408" i="1"/>
  <c r="X407" i="1" s="1"/>
  <c r="W408" i="1"/>
  <c r="V408" i="1"/>
  <c r="V407" i="1" s="1"/>
  <c r="U408" i="1"/>
  <c r="U407" i="1" s="1"/>
  <c r="X405" i="1"/>
  <c r="X404" i="1" s="1"/>
  <c r="W405" i="1"/>
  <c r="W404" i="1" s="1"/>
  <c r="V405" i="1"/>
  <c r="V404" i="1" s="1"/>
  <c r="U405" i="1"/>
  <c r="U404" i="1" s="1"/>
  <c r="X402" i="1"/>
  <c r="W402" i="1"/>
  <c r="W401" i="1" s="1"/>
  <c r="V402" i="1"/>
  <c r="V401" i="1" s="1"/>
  <c r="U402" i="1"/>
  <c r="U401" i="1" s="1"/>
  <c r="U400" i="1" s="1"/>
  <c r="X401" i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1" i="1"/>
  <c r="X390" i="1" s="1"/>
  <c r="X389" i="1" s="1"/>
  <c r="X388" i="1" s="1"/>
  <c r="W391" i="1"/>
  <c r="W390" i="1" s="1"/>
  <c r="W389" i="1" s="1"/>
  <c r="W388" i="1" s="1"/>
  <c r="V391" i="1"/>
  <c r="V390" i="1" s="1"/>
  <c r="V389" i="1" s="1"/>
  <c r="V388" i="1" s="1"/>
  <c r="U391" i="1"/>
  <c r="U390" i="1" s="1"/>
  <c r="U389" i="1" s="1"/>
  <c r="U388" i="1" s="1"/>
  <c r="X384" i="1"/>
  <c r="X383" i="1" s="1"/>
  <c r="X382" i="1" s="1"/>
  <c r="W384" i="1"/>
  <c r="W383" i="1" s="1"/>
  <c r="W382" i="1" s="1"/>
  <c r="V384" i="1"/>
  <c r="V383" i="1" s="1"/>
  <c r="V382" i="1" s="1"/>
  <c r="U384" i="1"/>
  <c r="U383" i="1" s="1"/>
  <c r="U382" i="1" s="1"/>
  <c r="X377" i="1"/>
  <c r="X376" i="1" s="1"/>
  <c r="W377" i="1"/>
  <c r="W376" i="1" s="1"/>
  <c r="V377" i="1"/>
  <c r="V376" i="1" s="1"/>
  <c r="U377" i="1"/>
  <c r="U376" i="1" s="1"/>
  <c r="X374" i="1"/>
  <c r="W374" i="1"/>
  <c r="W373" i="1" s="1"/>
  <c r="V374" i="1"/>
  <c r="V373" i="1" s="1"/>
  <c r="U374" i="1"/>
  <c r="U373" i="1" s="1"/>
  <c r="X373" i="1"/>
  <c r="X371" i="1"/>
  <c r="X370" i="1" s="1"/>
  <c r="W371" i="1"/>
  <c r="W370" i="1" s="1"/>
  <c r="V371" i="1"/>
  <c r="V370" i="1" s="1"/>
  <c r="U371" i="1"/>
  <c r="U370" i="1" s="1"/>
  <c r="X368" i="1"/>
  <c r="X367" i="1" s="1"/>
  <c r="W368" i="1"/>
  <c r="W367" i="1" s="1"/>
  <c r="V368" i="1"/>
  <c r="V367" i="1" s="1"/>
  <c r="U368" i="1"/>
  <c r="U367" i="1" s="1"/>
  <c r="X364" i="1"/>
  <c r="X363" i="1" s="1"/>
  <c r="X362" i="1" s="1"/>
  <c r="W364" i="1"/>
  <c r="W363" i="1" s="1"/>
  <c r="W362" i="1" s="1"/>
  <c r="V364" i="1"/>
  <c r="V363" i="1" s="1"/>
  <c r="V362" i="1" s="1"/>
  <c r="U364" i="1"/>
  <c r="U363" i="1" s="1"/>
  <c r="U362" i="1" s="1"/>
  <c r="X346" i="1"/>
  <c r="W346" i="1"/>
  <c r="W345" i="1" s="1"/>
  <c r="W344" i="1" s="1"/>
  <c r="W343" i="1" s="1"/>
  <c r="W342" i="1" s="1"/>
  <c r="V346" i="1"/>
  <c r="V345" i="1" s="1"/>
  <c r="V344" i="1" s="1"/>
  <c r="V343" i="1" s="1"/>
  <c r="V342" i="1" s="1"/>
  <c r="U346" i="1"/>
  <c r="U345" i="1" s="1"/>
  <c r="U344" i="1" s="1"/>
  <c r="U343" i="1" s="1"/>
  <c r="U342" i="1" s="1"/>
  <c r="X345" i="1"/>
  <c r="X344" i="1" s="1"/>
  <c r="X343" i="1" s="1"/>
  <c r="X342" i="1" s="1"/>
  <c r="X330" i="1"/>
  <c r="W330" i="1"/>
  <c r="V330" i="1"/>
  <c r="U330" i="1"/>
  <c r="X328" i="1"/>
  <c r="W328" i="1"/>
  <c r="V328" i="1"/>
  <c r="U328" i="1"/>
  <c r="X326" i="1"/>
  <c r="W326" i="1"/>
  <c r="W325" i="1" s="1"/>
  <c r="W324" i="1" s="1"/>
  <c r="V326" i="1"/>
  <c r="V325" i="1" s="1"/>
  <c r="V324" i="1" s="1"/>
  <c r="U326" i="1"/>
  <c r="U325" i="1" s="1"/>
  <c r="U324" i="1" s="1"/>
  <c r="X325" i="1"/>
  <c r="X324" i="1" s="1"/>
  <c r="X322" i="1"/>
  <c r="W322" i="1"/>
  <c r="W321" i="1" s="1"/>
  <c r="W320" i="1" s="1"/>
  <c r="V322" i="1"/>
  <c r="V321" i="1" s="1"/>
  <c r="V320" i="1" s="1"/>
  <c r="U322" i="1"/>
  <c r="U321" i="1" s="1"/>
  <c r="U320" i="1" s="1"/>
  <c r="X321" i="1"/>
  <c r="X320" i="1" s="1"/>
  <c r="Z318" i="1"/>
  <c r="Z317" i="1" s="1"/>
  <c r="Y318" i="1"/>
  <c r="Y317" i="1" s="1"/>
  <c r="X318" i="1"/>
  <c r="X317" i="1" s="1"/>
  <c r="W318" i="1"/>
  <c r="W317" i="1" s="1"/>
  <c r="V318" i="1"/>
  <c r="V317" i="1" s="1"/>
  <c r="U318" i="1"/>
  <c r="U317" i="1" s="1"/>
  <c r="X313" i="1"/>
  <c r="W313" i="1"/>
  <c r="W312" i="1" s="1"/>
  <c r="W311" i="1" s="1"/>
  <c r="W310" i="1" s="1"/>
  <c r="V313" i="1"/>
  <c r="V312" i="1" s="1"/>
  <c r="V311" i="1" s="1"/>
  <c r="V310" i="1" s="1"/>
  <c r="U313" i="1"/>
  <c r="U312" i="1" s="1"/>
  <c r="U311" i="1" s="1"/>
  <c r="U310" i="1" s="1"/>
  <c r="X312" i="1"/>
  <c r="X311" i="1" s="1"/>
  <c r="X310" i="1" s="1"/>
  <c r="X308" i="1"/>
  <c r="X307" i="1" s="1"/>
  <c r="X306" i="1" s="1"/>
  <c r="X305" i="1" s="1"/>
  <c r="W308" i="1"/>
  <c r="W307" i="1" s="1"/>
  <c r="W306" i="1" s="1"/>
  <c r="W305" i="1" s="1"/>
  <c r="V308" i="1"/>
  <c r="V307" i="1" s="1"/>
  <c r="V306" i="1" s="1"/>
  <c r="V305" i="1" s="1"/>
  <c r="U308" i="1"/>
  <c r="U307" i="1" s="1"/>
  <c r="U306" i="1" s="1"/>
  <c r="U305" i="1" s="1"/>
  <c r="X301" i="1"/>
  <c r="X300" i="1" s="1"/>
  <c r="X299" i="1" s="1"/>
  <c r="X298" i="1" s="1"/>
  <c r="X297" i="1" s="1"/>
  <c r="W301" i="1"/>
  <c r="W300" i="1" s="1"/>
  <c r="W299" i="1" s="1"/>
  <c r="W298" i="1" s="1"/>
  <c r="W297" i="1" s="1"/>
  <c r="V301" i="1"/>
  <c r="V300" i="1" s="1"/>
  <c r="V299" i="1" s="1"/>
  <c r="V298" i="1" s="1"/>
  <c r="V297" i="1" s="1"/>
  <c r="U301" i="1"/>
  <c r="U300" i="1" s="1"/>
  <c r="U299" i="1" s="1"/>
  <c r="U298" i="1" s="1"/>
  <c r="U297" i="1" s="1"/>
  <c r="X293" i="1"/>
  <c r="W293" i="1"/>
  <c r="V293" i="1"/>
  <c r="U293" i="1"/>
  <c r="X291" i="1"/>
  <c r="W291" i="1"/>
  <c r="V291" i="1"/>
  <c r="U291" i="1"/>
  <c r="X289" i="1"/>
  <c r="W289" i="1"/>
  <c r="W288" i="1" s="1"/>
  <c r="W287" i="1" s="1"/>
  <c r="W286" i="1" s="1"/>
  <c r="W285" i="1" s="1"/>
  <c r="V289" i="1"/>
  <c r="V288" i="1" s="1"/>
  <c r="V287" i="1" s="1"/>
  <c r="V286" i="1" s="1"/>
  <c r="V285" i="1" s="1"/>
  <c r="U289" i="1"/>
  <c r="U288" i="1" s="1"/>
  <c r="U287" i="1" s="1"/>
  <c r="U286" i="1" s="1"/>
  <c r="U285" i="1" s="1"/>
  <c r="X241" i="1"/>
  <c r="X240" i="1" s="1"/>
  <c r="W241" i="1"/>
  <c r="W240" i="1" s="1"/>
  <c r="V241" i="1"/>
  <c r="V240" i="1" s="1"/>
  <c r="U241" i="1"/>
  <c r="U240" i="1" s="1"/>
  <c r="X238" i="1"/>
  <c r="X237" i="1" s="1"/>
  <c r="X236" i="1" s="1"/>
  <c r="W238" i="1"/>
  <c r="W237" i="1" s="1"/>
  <c r="W236" i="1" s="1"/>
  <c r="V238" i="1"/>
  <c r="V237" i="1" s="1"/>
  <c r="V236" i="1" s="1"/>
  <c r="U238" i="1"/>
  <c r="U237" i="1" s="1"/>
  <c r="U236" i="1" s="1"/>
  <c r="X224" i="1"/>
  <c r="X223" i="1" s="1"/>
  <c r="X222" i="1" s="1"/>
  <c r="X221" i="1" s="1"/>
  <c r="X220" i="1" s="1"/>
  <c r="W224" i="1"/>
  <c r="W223" i="1" s="1"/>
  <c r="W222" i="1" s="1"/>
  <c r="W221" i="1" s="1"/>
  <c r="W220" i="1" s="1"/>
  <c r="V224" i="1"/>
  <c r="V223" i="1" s="1"/>
  <c r="V222" i="1" s="1"/>
  <c r="V221" i="1" s="1"/>
  <c r="V220" i="1" s="1"/>
  <c r="U224" i="1"/>
  <c r="U223" i="1" s="1"/>
  <c r="U222" i="1" s="1"/>
  <c r="U221" i="1" s="1"/>
  <c r="U220" i="1" s="1"/>
  <c r="X217" i="1"/>
  <c r="X216" i="1" s="1"/>
  <c r="X215" i="1" s="1"/>
  <c r="X214" i="1" s="1"/>
  <c r="X213" i="1" s="1"/>
  <c r="W217" i="1"/>
  <c r="W216" i="1" s="1"/>
  <c r="W215" i="1" s="1"/>
  <c r="W214" i="1" s="1"/>
  <c r="W213" i="1" s="1"/>
  <c r="V217" i="1"/>
  <c r="V216" i="1" s="1"/>
  <c r="V215" i="1" s="1"/>
  <c r="V214" i="1" s="1"/>
  <c r="V213" i="1" s="1"/>
  <c r="U217" i="1"/>
  <c r="U216" i="1" s="1"/>
  <c r="U215" i="1" s="1"/>
  <c r="U214" i="1" s="1"/>
  <c r="U213" i="1" s="1"/>
  <c r="X210" i="1"/>
  <c r="X209" i="1" s="1"/>
  <c r="X208" i="1" s="1"/>
  <c r="X207" i="1" s="1"/>
  <c r="X206" i="1" s="1"/>
  <c r="W210" i="1"/>
  <c r="W209" i="1" s="1"/>
  <c r="W208" i="1" s="1"/>
  <c r="W207" i="1" s="1"/>
  <c r="W206" i="1" s="1"/>
  <c r="V210" i="1"/>
  <c r="V209" i="1" s="1"/>
  <c r="V208" i="1" s="1"/>
  <c r="V207" i="1" s="1"/>
  <c r="V206" i="1" s="1"/>
  <c r="U210" i="1"/>
  <c r="U209" i="1" s="1"/>
  <c r="U208" i="1" s="1"/>
  <c r="U207" i="1" s="1"/>
  <c r="U206" i="1" s="1"/>
  <c r="X203" i="1"/>
  <c r="X202" i="1" s="1"/>
  <c r="X201" i="1" s="1"/>
  <c r="X200" i="1" s="1"/>
  <c r="X199" i="1" s="1"/>
  <c r="W203" i="1"/>
  <c r="W202" i="1" s="1"/>
  <c r="W201" i="1" s="1"/>
  <c r="W200" i="1" s="1"/>
  <c r="W199" i="1" s="1"/>
  <c r="V203" i="1"/>
  <c r="V202" i="1" s="1"/>
  <c r="V201" i="1" s="1"/>
  <c r="V200" i="1" s="1"/>
  <c r="V199" i="1" s="1"/>
  <c r="U203" i="1"/>
  <c r="U202" i="1" s="1"/>
  <c r="U201" i="1" s="1"/>
  <c r="U200" i="1" s="1"/>
  <c r="U199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W140" i="1" s="1"/>
  <c r="W139" i="1" s="1"/>
  <c r="V141" i="1"/>
  <c r="V140" i="1" s="1"/>
  <c r="V139" i="1" s="1"/>
  <c r="U141" i="1"/>
  <c r="X132" i="1"/>
  <c r="X131" i="1" s="1"/>
  <c r="X130" i="1" s="1"/>
  <c r="X129" i="1" s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V118" i="1" s="1"/>
  <c r="U123" i="1"/>
  <c r="U122" i="1" s="1"/>
  <c r="U121" i="1" s="1"/>
  <c r="U120" i="1" s="1"/>
  <c r="U119" i="1" s="1"/>
  <c r="X111" i="1"/>
  <c r="W111" i="1"/>
  <c r="W110" i="1" s="1"/>
  <c r="V111" i="1"/>
  <c r="V110" i="1" s="1"/>
  <c r="U111" i="1"/>
  <c r="U110" i="1" s="1"/>
  <c r="X110" i="1"/>
  <c r="X108" i="1"/>
  <c r="X107" i="1" s="1"/>
  <c r="W108" i="1"/>
  <c r="W107" i="1" s="1"/>
  <c r="V108" i="1"/>
  <c r="V107" i="1" s="1"/>
  <c r="U108" i="1"/>
  <c r="U107" i="1" s="1"/>
  <c r="X105" i="1"/>
  <c r="X104" i="1" s="1"/>
  <c r="W105" i="1"/>
  <c r="W104" i="1" s="1"/>
  <c r="V105" i="1"/>
  <c r="V104" i="1" s="1"/>
  <c r="U105" i="1"/>
  <c r="U104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3" i="1"/>
  <c r="P202" i="1" s="1"/>
  <c r="P201" i="1" s="1"/>
  <c r="P200" i="1" s="1"/>
  <c r="P199" i="1" s="1"/>
  <c r="Q203" i="1"/>
  <c r="Q202" i="1" s="1"/>
  <c r="Q201" i="1" s="1"/>
  <c r="Q200" i="1" s="1"/>
  <c r="Q199" i="1" s="1"/>
  <c r="R203" i="1"/>
  <c r="R202" i="1" s="1"/>
  <c r="R201" i="1" s="1"/>
  <c r="R200" i="1" s="1"/>
  <c r="R199" i="1" s="1"/>
  <c r="O203" i="1"/>
  <c r="O202" i="1" s="1"/>
  <c r="O201" i="1" s="1"/>
  <c r="O200" i="1" s="1"/>
  <c r="O199" i="1" s="1"/>
  <c r="T204" i="1"/>
  <c r="Z204" i="1" s="1"/>
  <c r="S204" i="1"/>
  <c r="Y204" i="1" s="1"/>
  <c r="H203" i="1"/>
  <c r="H202" i="1" s="1"/>
  <c r="H200" i="1" s="1"/>
  <c r="G203" i="1"/>
  <c r="G202" i="1" s="1"/>
  <c r="G200" i="1" s="1"/>
  <c r="X288" i="1" l="1"/>
  <c r="X287" i="1" s="1"/>
  <c r="X286" i="1" s="1"/>
  <c r="X285" i="1" s="1"/>
  <c r="V1331" i="1"/>
  <c r="V1330" i="1" s="1"/>
  <c r="V1329" i="1" s="1"/>
  <c r="V1328" i="1" s="1"/>
  <c r="AE803" i="1"/>
  <c r="AE802" i="1" s="1"/>
  <c r="AK804" i="1"/>
  <c r="AK803" i="1" s="1"/>
  <c r="AK802" i="1" s="1"/>
  <c r="AE800" i="1"/>
  <c r="AE799" i="1" s="1"/>
  <c r="AK801" i="1"/>
  <c r="AK800" i="1" s="1"/>
  <c r="AK799" i="1" s="1"/>
  <c r="AF803" i="1"/>
  <c r="AF802" i="1" s="1"/>
  <c r="AL804" i="1"/>
  <c r="AL803" i="1" s="1"/>
  <c r="AL802" i="1" s="1"/>
  <c r="X235" i="1"/>
  <c r="X234" i="1" s="1"/>
  <c r="V841" i="1"/>
  <c r="X24" i="1"/>
  <c r="X17" i="1" s="1"/>
  <c r="X16" i="1" s="1"/>
  <c r="X15" i="1" s="1"/>
  <c r="U512" i="1"/>
  <c r="U511" i="1" s="1"/>
  <c r="X1294" i="1"/>
  <c r="W459" i="1"/>
  <c r="V814" i="1"/>
  <c r="U814" i="1"/>
  <c r="U813" i="1" s="1"/>
  <c r="U812" i="1" s="1"/>
  <c r="U1201" i="1"/>
  <c r="V1045" i="1"/>
  <c r="V1044" i="1" s="1"/>
  <c r="X170" i="1"/>
  <c r="X169" i="1" s="1"/>
  <c r="U366" i="1"/>
  <c r="U361" i="1" s="1"/>
  <c r="U360" i="1" s="1"/>
  <c r="U359" i="1" s="1"/>
  <c r="U540" i="1"/>
  <c r="U539" i="1" s="1"/>
  <c r="U38" i="1"/>
  <c r="U37" i="1" s="1"/>
  <c r="U36" i="1" s="1"/>
  <c r="U35" i="1" s="1"/>
  <c r="X118" i="1"/>
  <c r="W235" i="1"/>
  <c r="W234" i="1" s="1"/>
  <c r="X512" i="1"/>
  <c r="X511" i="1" s="1"/>
  <c r="X841" i="1"/>
  <c r="X836" i="1" s="1"/>
  <c r="X835" i="1" s="1"/>
  <c r="Z203" i="1"/>
  <c r="Z202" i="1" s="1"/>
  <c r="Z201" i="1" s="1"/>
  <c r="Z200" i="1" s="1"/>
  <c r="Z199" i="1" s="1"/>
  <c r="AF204" i="1"/>
  <c r="Y203" i="1"/>
  <c r="Y202" i="1" s="1"/>
  <c r="Y201" i="1" s="1"/>
  <c r="Y200" i="1" s="1"/>
  <c r="Y199" i="1" s="1"/>
  <c r="AE204" i="1"/>
  <c r="U399" i="1"/>
  <c r="W512" i="1"/>
  <c r="W511" i="1" s="1"/>
  <c r="W665" i="1"/>
  <c r="X814" i="1"/>
  <c r="X813" i="1" s="1"/>
  <c r="X812" i="1" s="1"/>
  <c r="V1240" i="1"/>
  <c r="V1225" i="1" s="1"/>
  <c r="U479" i="1"/>
  <c r="U478" i="1" s="1"/>
  <c r="V512" i="1"/>
  <c r="V511" i="1" s="1"/>
  <c r="V540" i="1"/>
  <c r="V665" i="1"/>
  <c r="V650" i="1" s="1"/>
  <c r="V649" i="1" s="1"/>
  <c r="U1091" i="1"/>
  <c r="U1090" i="1" s="1"/>
  <c r="U1285" i="1"/>
  <c r="W1437" i="1"/>
  <c r="W1432" i="1" s="1"/>
  <c r="W1431" i="1" s="1"/>
  <c r="X479" i="1"/>
  <c r="X478" i="1" s="1"/>
  <c r="W1045" i="1"/>
  <c r="W1044" i="1" s="1"/>
  <c r="W540" i="1"/>
  <c r="W539" i="1" s="1"/>
  <c r="X623" i="1"/>
  <c r="X622" i="1" s="1"/>
  <c r="V1489" i="1"/>
  <c r="X1489" i="1"/>
  <c r="W814" i="1"/>
  <c r="W813" i="1" s="1"/>
  <c r="W812" i="1" s="1"/>
  <c r="W841" i="1"/>
  <c r="W941" i="1"/>
  <c r="W940" i="1" s="1"/>
  <c r="W939" i="1" s="1"/>
  <c r="W973" i="1"/>
  <c r="W972" i="1" s="1"/>
  <c r="W971" i="1" s="1"/>
  <c r="U941" i="1"/>
  <c r="U940" i="1" s="1"/>
  <c r="U939" i="1" s="1"/>
  <c r="V990" i="1"/>
  <c r="V989" i="1" s="1"/>
  <c r="W1201" i="1"/>
  <c r="X1285" i="1"/>
  <c r="X540" i="1"/>
  <c r="X539" i="1" s="1"/>
  <c r="W780" i="1"/>
  <c r="W779" i="1" s="1"/>
  <c r="U183" i="1"/>
  <c r="U182" i="1" s="1"/>
  <c r="U181" i="1" s="1"/>
  <c r="X315" i="1"/>
  <c r="X304" i="1" s="1"/>
  <c r="X283" i="1" s="1"/>
  <c r="X990" i="1"/>
  <c r="X989" i="1" s="1"/>
  <c r="X984" i="1" s="1"/>
  <c r="X983" i="1" s="1"/>
  <c r="V1066" i="1"/>
  <c r="W1582" i="1"/>
  <c r="U883" i="1"/>
  <c r="U882" i="1" s="1"/>
  <c r="X883" i="1"/>
  <c r="X882" i="1" s="1"/>
  <c r="V1065" i="1"/>
  <c r="V1064" i="1" s="1"/>
  <c r="V1062" i="1" s="1"/>
  <c r="V1285" i="1"/>
  <c r="V623" i="1"/>
  <c r="V622" i="1" s="1"/>
  <c r="W862" i="1"/>
  <c r="W861" i="1" s="1"/>
  <c r="W883" i="1"/>
  <c r="W882" i="1" s="1"/>
  <c r="V883" i="1"/>
  <c r="V882" i="1" s="1"/>
  <c r="V1294" i="1"/>
  <c r="W316" i="1"/>
  <c r="W315" i="1"/>
  <c r="W304" i="1" s="1"/>
  <c r="W283" i="1" s="1"/>
  <c r="W24" i="1"/>
  <c r="W17" i="1" s="1"/>
  <c r="W16" i="1" s="1"/>
  <c r="W15" i="1" s="1"/>
  <c r="V235" i="1"/>
  <c r="V234" i="1" s="1"/>
  <c r="X400" i="1"/>
  <c r="X399" i="1" s="1"/>
  <c r="X780" i="1"/>
  <c r="X779" i="1" s="1"/>
  <c r="X862" i="1"/>
  <c r="X861" i="1" s="1"/>
  <c r="W1066" i="1"/>
  <c r="V1201" i="1"/>
  <c r="V1167" i="1" s="1"/>
  <c r="V1437" i="1"/>
  <c r="V1474" i="1"/>
  <c r="V316" i="1"/>
  <c r="V315" i="1"/>
  <c r="V304" i="1" s="1"/>
  <c r="V24" i="1"/>
  <c r="V17" i="1" s="1"/>
  <c r="V16" i="1" s="1"/>
  <c r="V15" i="1" s="1"/>
  <c r="W118" i="1"/>
  <c r="W56" i="1"/>
  <c r="W55" i="1" s="1"/>
  <c r="W54" i="1" s="1"/>
  <c r="W47" i="1" s="1"/>
  <c r="W88" i="1"/>
  <c r="W77" i="1" s="1"/>
  <c r="W76" i="1" s="1"/>
  <c r="W158" i="1"/>
  <c r="W157" i="1" s="1"/>
  <c r="W156" i="1" s="1"/>
  <c r="W155" i="1" s="1"/>
  <c r="X183" i="1"/>
  <c r="X182" i="1" s="1"/>
  <c r="X181" i="1" s="1"/>
  <c r="X179" i="1" s="1"/>
  <c r="W400" i="1"/>
  <c r="U1065" i="1"/>
  <c r="U1064" i="1" s="1"/>
  <c r="U1062" i="1" s="1"/>
  <c r="U1474" i="1"/>
  <c r="V47" i="1"/>
  <c r="V158" i="1"/>
  <c r="V157" i="1" s="1"/>
  <c r="V156" i="1" s="1"/>
  <c r="V155" i="1" s="1"/>
  <c r="W183" i="1"/>
  <c r="W182" i="1" s="1"/>
  <c r="W181" i="1" s="1"/>
  <c r="U315" i="1"/>
  <c r="U304" i="1" s="1"/>
  <c r="V400" i="1"/>
  <c r="V399" i="1" s="1"/>
  <c r="V780" i="1"/>
  <c r="V779" i="1" s="1"/>
  <c r="W990" i="1"/>
  <c r="W989" i="1" s="1"/>
  <c r="W984" i="1" s="1"/>
  <c r="W983" i="1" s="1"/>
  <c r="U990" i="1"/>
  <c r="U989" i="1" s="1"/>
  <c r="X1037" i="1"/>
  <c r="U1046" i="1"/>
  <c r="U1066" i="1"/>
  <c r="X1240" i="1"/>
  <c r="U1294" i="1"/>
  <c r="Z316" i="1"/>
  <c r="V79" i="1"/>
  <c r="V78" i="1" s="1"/>
  <c r="U1037" i="1"/>
  <c r="U1032" i="1" s="1"/>
  <c r="U1031" i="1" s="1"/>
  <c r="S203" i="1"/>
  <c r="S202" i="1" s="1"/>
  <c r="S201" i="1" s="1"/>
  <c r="S200" i="1" s="1"/>
  <c r="S199" i="1" s="1"/>
  <c r="T203" i="1"/>
  <c r="T202" i="1" s="1"/>
  <c r="T201" i="1" s="1"/>
  <c r="T200" i="1" s="1"/>
  <c r="T199" i="1" s="1"/>
  <c r="X38" i="1"/>
  <c r="X37" i="1" s="1"/>
  <c r="X36" i="1" s="1"/>
  <c r="X35" i="1" s="1"/>
  <c r="U56" i="1"/>
  <c r="U55" i="1" s="1"/>
  <c r="U54" i="1" s="1"/>
  <c r="U47" i="1" s="1"/>
  <c r="W138" i="1"/>
  <c r="W137" i="1" s="1"/>
  <c r="U24" i="1"/>
  <c r="U17" i="1" s="1"/>
  <c r="U16" i="1" s="1"/>
  <c r="U15" i="1" s="1"/>
  <c r="X56" i="1"/>
  <c r="X55" i="1" s="1"/>
  <c r="X54" i="1" s="1"/>
  <c r="X47" i="1" s="1"/>
  <c r="X88" i="1"/>
  <c r="V138" i="1"/>
  <c r="V137" i="1" s="1"/>
  <c r="U140" i="1"/>
  <c r="U139" i="1" s="1"/>
  <c r="V88" i="1"/>
  <c r="W366" i="1"/>
  <c r="V422" i="1"/>
  <c r="V459" i="1"/>
  <c r="X555" i="1"/>
  <c r="U555" i="1"/>
  <c r="U574" i="1"/>
  <c r="W836" i="1"/>
  <c r="W835" i="1" s="1"/>
  <c r="X1185" i="1"/>
  <c r="X1184" i="1" s="1"/>
  <c r="X1183" i="1" s="1"/>
  <c r="X1474" i="1"/>
  <c r="V184" i="1"/>
  <c r="V183" i="1" s="1"/>
  <c r="V182" i="1" s="1"/>
  <c r="V181" i="1" s="1"/>
  <c r="U235" i="1"/>
  <c r="U234" i="1" s="1"/>
  <c r="W361" i="1"/>
  <c r="W360" i="1" s="1"/>
  <c r="W359" i="1" s="1"/>
  <c r="V366" i="1"/>
  <c r="V361" i="1" s="1"/>
  <c r="V360" i="1" s="1"/>
  <c r="V359" i="1" s="1"/>
  <c r="W407" i="1"/>
  <c r="U428" i="1"/>
  <c r="U427" i="1" s="1"/>
  <c r="U422" i="1" s="1"/>
  <c r="W479" i="1"/>
  <c r="W478" i="1" s="1"/>
  <c r="W457" i="1" s="1"/>
  <c r="X574" i="1"/>
  <c r="W623" i="1"/>
  <c r="W622" i="1" s="1"/>
  <c r="U665" i="1"/>
  <c r="W737" i="1"/>
  <c r="W728" i="1" s="1"/>
  <c r="W727" i="1" s="1"/>
  <c r="V836" i="1"/>
  <c r="V835" i="1" s="1"/>
  <c r="V973" i="1"/>
  <c r="V972" i="1" s="1"/>
  <c r="V971" i="1" s="1"/>
  <c r="U984" i="1"/>
  <c r="U983" i="1" s="1"/>
  <c r="X1032" i="1"/>
  <c r="V1123" i="1"/>
  <c r="W1474" i="1"/>
  <c r="U1582" i="1"/>
  <c r="U1577" i="1" s="1"/>
  <c r="U1576" i="1" s="1"/>
  <c r="U1553" i="1" s="1"/>
  <c r="W170" i="1"/>
  <c r="W169" i="1" s="1"/>
  <c r="W555" i="1"/>
  <c r="W574" i="1"/>
  <c r="V737" i="1"/>
  <c r="V728" i="1" s="1"/>
  <c r="V727" i="1" s="1"/>
  <c r="V862" i="1"/>
  <c r="V861" i="1" s="1"/>
  <c r="W1037" i="1"/>
  <c r="W1032" i="1" s="1"/>
  <c r="X1601" i="1"/>
  <c r="X1599" i="1" s="1"/>
  <c r="V170" i="1"/>
  <c r="V169" i="1" s="1"/>
  <c r="U170" i="1"/>
  <c r="U169" i="1" s="1"/>
  <c r="W422" i="1"/>
  <c r="V539" i="1"/>
  <c r="V555" i="1"/>
  <c r="U790" i="1"/>
  <c r="U789" i="1" s="1"/>
  <c r="U780" i="1" s="1"/>
  <c r="U779" i="1" s="1"/>
  <c r="U841" i="1"/>
  <c r="U836" i="1" s="1"/>
  <c r="U835" i="1" s="1"/>
  <c r="V1037" i="1"/>
  <c r="V1032" i="1" s="1"/>
  <c r="V1031" i="1" s="1"/>
  <c r="X1045" i="1"/>
  <c r="X1044" i="1" s="1"/>
  <c r="V1091" i="1"/>
  <c r="V1090" i="1" s="1"/>
  <c r="U1185" i="1"/>
  <c r="U1184" i="1" s="1"/>
  <c r="U1183" i="1" s="1"/>
  <c r="W1285" i="1"/>
  <c r="V1339" i="1"/>
  <c r="V1338" i="1" s="1"/>
  <c r="V1337" i="1" s="1"/>
  <c r="V984" i="1"/>
  <c r="V983" i="1" s="1"/>
  <c r="U862" i="1"/>
  <c r="U861" i="1" s="1"/>
  <c r="X665" i="1"/>
  <c r="X650" i="1" s="1"/>
  <c r="X649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46" i="1"/>
  <c r="U445" i="1"/>
  <c r="X445" i="1"/>
  <c r="X446" i="1"/>
  <c r="U88" i="1"/>
  <c r="U118" i="1"/>
  <c r="X459" i="1"/>
  <c r="V479" i="1"/>
  <c r="V478" i="1" s="1"/>
  <c r="X139" i="1"/>
  <c r="X138" i="1"/>
  <c r="X137" i="1" s="1"/>
  <c r="W446" i="1"/>
  <c r="W445" i="1"/>
  <c r="V283" i="1"/>
  <c r="X366" i="1"/>
  <c r="X361" i="1" s="1"/>
  <c r="X360" i="1" s="1"/>
  <c r="X359" i="1" s="1"/>
  <c r="U459" i="1"/>
  <c r="U316" i="1"/>
  <c r="U283" i="1"/>
  <c r="Y316" i="1"/>
  <c r="X316" i="1"/>
  <c r="X428" i="1"/>
  <c r="X427" i="1" s="1"/>
  <c r="X422" i="1" s="1"/>
  <c r="U698" i="1"/>
  <c r="U685" i="1" s="1"/>
  <c r="U684" i="1" s="1"/>
  <c r="W698" i="1"/>
  <c r="W685" i="1" s="1"/>
  <c r="W684" i="1" s="1"/>
  <c r="X737" i="1"/>
  <c r="X728" i="1" s="1"/>
  <c r="X727" i="1" s="1"/>
  <c r="U766" i="1"/>
  <c r="U765" i="1" s="1"/>
  <c r="X941" i="1"/>
  <c r="X940" i="1" s="1"/>
  <c r="X939" i="1" s="1"/>
  <c r="V574" i="1"/>
  <c r="U623" i="1"/>
  <c r="U622" i="1" s="1"/>
  <c r="U650" i="1"/>
  <c r="U649" i="1" s="1"/>
  <c r="W650" i="1"/>
  <c r="W649" i="1" s="1"/>
  <c r="V698" i="1"/>
  <c r="V685" i="1" s="1"/>
  <c r="V684" i="1" s="1"/>
  <c r="U737" i="1"/>
  <c r="U728" i="1" s="1"/>
  <c r="U727" i="1" s="1"/>
  <c r="W766" i="1"/>
  <c r="W765" i="1" s="1"/>
  <c r="X766" i="1"/>
  <c r="X765" i="1" s="1"/>
  <c r="V941" i="1"/>
  <c r="V940" i="1" s="1"/>
  <c r="V939" i="1" s="1"/>
  <c r="X973" i="1"/>
  <c r="X972" i="1" s="1"/>
  <c r="X971" i="1" s="1"/>
  <c r="V445" i="1"/>
  <c r="X698" i="1"/>
  <c r="X685" i="1" s="1"/>
  <c r="X684" i="1" s="1"/>
  <c r="V813" i="1"/>
  <c r="V812" i="1" s="1"/>
  <c r="X1091" i="1"/>
  <c r="X1090" i="1" s="1"/>
  <c r="U1123" i="1"/>
  <c r="W1123" i="1"/>
  <c r="V1145" i="1"/>
  <c r="X1201" i="1"/>
  <c r="X1225" i="1"/>
  <c r="U1240" i="1"/>
  <c r="U1225" i="1" s="1"/>
  <c r="W1240" i="1"/>
  <c r="W1225" i="1" s="1"/>
  <c r="U973" i="1"/>
  <c r="U972" i="1" s="1"/>
  <c r="U971" i="1" s="1"/>
  <c r="W1091" i="1"/>
  <c r="W1090" i="1" s="1"/>
  <c r="U1145" i="1"/>
  <c r="W1167" i="1"/>
  <c r="X1123" i="1"/>
  <c r="W1145" i="1"/>
  <c r="X1145" i="1"/>
  <c r="X1065" i="1"/>
  <c r="X1064" i="1" s="1"/>
  <c r="X1062" i="1" s="1"/>
  <c r="W1294" i="1"/>
  <c r="W1280" i="1" s="1"/>
  <c r="W1279" i="1" s="1"/>
  <c r="U1339" i="1"/>
  <c r="U1338" i="1" s="1"/>
  <c r="U1337" i="1" s="1"/>
  <c r="X1339" i="1"/>
  <c r="X1338" i="1" s="1"/>
  <c r="X1337" i="1" s="1"/>
  <c r="V1432" i="1"/>
  <c r="V1431" i="1" s="1"/>
  <c r="X1437" i="1"/>
  <c r="X1432" i="1" s="1"/>
  <c r="X1431" i="1" s="1"/>
  <c r="V1582" i="1"/>
  <c r="V1577" i="1" s="1"/>
  <c r="V1576" i="1" s="1"/>
  <c r="V1553" i="1" s="1"/>
  <c r="X1582" i="1"/>
  <c r="X1577" i="1" s="1"/>
  <c r="X1576" i="1" s="1"/>
  <c r="X1553" i="1" s="1"/>
  <c r="W1577" i="1"/>
  <c r="W1576" i="1" s="1"/>
  <c r="W1553" i="1" s="1"/>
  <c r="W1339" i="1"/>
  <c r="W1338" i="1" s="1"/>
  <c r="W1337" i="1" s="1"/>
  <c r="V1601" i="1"/>
  <c r="V1599" i="1" s="1"/>
  <c r="U1437" i="1"/>
  <c r="U1432" i="1" s="1"/>
  <c r="U1431" i="1" s="1"/>
  <c r="U1489" i="1"/>
  <c r="W1489" i="1"/>
  <c r="U1601" i="1"/>
  <c r="U1599" i="1" s="1"/>
  <c r="W1601" i="1"/>
  <c r="W1599" i="1" s="1"/>
  <c r="N866" i="1"/>
  <c r="T866" i="1" s="1"/>
  <c r="M866" i="1"/>
  <c r="S866" i="1" s="1"/>
  <c r="R865" i="1"/>
  <c r="R864" i="1" s="1"/>
  <c r="R863" i="1" s="1"/>
  <c r="Q865" i="1"/>
  <c r="Q864" i="1" s="1"/>
  <c r="Q863" i="1" s="1"/>
  <c r="P865" i="1"/>
  <c r="P864" i="1" s="1"/>
  <c r="P863" i="1" s="1"/>
  <c r="O865" i="1"/>
  <c r="O864" i="1" s="1"/>
  <c r="O863" i="1" s="1"/>
  <c r="L865" i="1"/>
  <c r="L864" i="1" s="1"/>
  <c r="L863" i="1" s="1"/>
  <c r="K865" i="1"/>
  <c r="K864" i="1" s="1"/>
  <c r="K863" i="1" s="1"/>
  <c r="J865" i="1"/>
  <c r="J864" i="1" s="1"/>
  <c r="J863" i="1" s="1"/>
  <c r="I865" i="1"/>
  <c r="I864" i="1" s="1"/>
  <c r="I863" i="1" s="1"/>
  <c r="H865" i="1"/>
  <c r="H864" i="1" s="1"/>
  <c r="H863" i="1" s="1"/>
  <c r="G865" i="1"/>
  <c r="G864" i="1" s="1"/>
  <c r="G863" i="1" s="1"/>
  <c r="T869" i="1"/>
  <c r="S869" i="1"/>
  <c r="R868" i="1"/>
  <c r="R867" i="1" s="1"/>
  <c r="Q868" i="1"/>
  <c r="Q867" i="1" s="1"/>
  <c r="P868" i="1"/>
  <c r="P867" i="1" s="1"/>
  <c r="O868" i="1"/>
  <c r="O867" i="1" s="1"/>
  <c r="T1088" i="1"/>
  <c r="S1088" i="1"/>
  <c r="P1087" i="1"/>
  <c r="P1086" i="1" s="1"/>
  <c r="P1085" i="1" s="1"/>
  <c r="P1084" i="1" s="1"/>
  <c r="P1083" i="1" s="1"/>
  <c r="Q1087" i="1"/>
  <c r="Q1086" i="1" s="1"/>
  <c r="Q1085" i="1" s="1"/>
  <c r="Q1084" i="1" s="1"/>
  <c r="Q1083" i="1" s="1"/>
  <c r="R1087" i="1"/>
  <c r="R1086" i="1" s="1"/>
  <c r="R1085" i="1" s="1"/>
  <c r="R1084" i="1" s="1"/>
  <c r="R1083" i="1" s="1"/>
  <c r="O1087" i="1"/>
  <c r="O1086" i="1" s="1"/>
  <c r="O1085" i="1" s="1"/>
  <c r="O1084" i="1" s="1"/>
  <c r="O1083" i="1" s="1"/>
  <c r="U138" i="1" l="1"/>
  <c r="U137" i="1" s="1"/>
  <c r="W1031" i="1"/>
  <c r="V393" i="1"/>
  <c r="V387" i="1" s="1"/>
  <c r="V1280" i="1"/>
  <c r="V1279" i="1" s="1"/>
  <c r="V1277" i="1" s="1"/>
  <c r="U1280" i="1"/>
  <c r="U1279" i="1" s="1"/>
  <c r="U1167" i="1"/>
  <c r="U981" i="1"/>
  <c r="AF203" i="1"/>
  <c r="AF202" i="1" s="1"/>
  <c r="AF201" i="1" s="1"/>
  <c r="AF200" i="1" s="1"/>
  <c r="AF199" i="1" s="1"/>
  <c r="AL204" i="1"/>
  <c r="AL203" i="1" s="1"/>
  <c r="AL202" i="1" s="1"/>
  <c r="AL201" i="1" s="1"/>
  <c r="AL200" i="1" s="1"/>
  <c r="AL199" i="1" s="1"/>
  <c r="W1465" i="1"/>
  <c r="W1454" i="1" s="1"/>
  <c r="X393" i="1"/>
  <c r="X387" i="1" s="1"/>
  <c r="U179" i="1"/>
  <c r="X1280" i="1"/>
  <c r="X1279" i="1" s="1"/>
  <c r="AE203" i="1"/>
  <c r="AE202" i="1" s="1"/>
  <c r="AE201" i="1" s="1"/>
  <c r="AE200" i="1" s="1"/>
  <c r="AE199" i="1" s="1"/>
  <c r="AK204" i="1"/>
  <c r="AK203" i="1" s="1"/>
  <c r="AK202" i="1" s="1"/>
  <c r="AK201" i="1" s="1"/>
  <c r="AK200" i="1" s="1"/>
  <c r="AK199" i="1" s="1"/>
  <c r="V937" i="1"/>
  <c r="U1277" i="1"/>
  <c r="X1167" i="1"/>
  <c r="X1071" i="1" s="1"/>
  <c r="X13" i="1"/>
  <c r="W13" i="1"/>
  <c r="W179" i="1"/>
  <c r="X457" i="1"/>
  <c r="U457" i="1"/>
  <c r="V1465" i="1"/>
  <c r="V1454" i="1" s="1"/>
  <c r="V826" i="1"/>
  <c r="W135" i="1"/>
  <c r="U937" i="1"/>
  <c r="V457" i="1"/>
  <c r="V135" i="1"/>
  <c r="V179" i="1"/>
  <c r="W399" i="1"/>
  <c r="W393" i="1" s="1"/>
  <c r="W387" i="1" s="1"/>
  <c r="W349" i="1" s="1"/>
  <c r="U554" i="1"/>
  <c r="U553" i="1" s="1"/>
  <c r="U509" i="1" s="1"/>
  <c r="W67" i="1"/>
  <c r="W937" i="1"/>
  <c r="X349" i="1"/>
  <c r="V349" i="1"/>
  <c r="X826" i="1"/>
  <c r="U1465" i="1"/>
  <c r="U1454" i="1" s="1"/>
  <c r="U1429" i="1" s="1"/>
  <c r="X1465" i="1"/>
  <c r="X1454" i="1" s="1"/>
  <c r="X1429" i="1" s="1"/>
  <c r="U393" i="1"/>
  <c r="U387" i="1" s="1"/>
  <c r="U349" i="1" s="1"/>
  <c r="V554" i="1"/>
  <c r="V553" i="1" s="1"/>
  <c r="V509" i="1" s="1"/>
  <c r="W554" i="1"/>
  <c r="W553" i="1" s="1"/>
  <c r="W509" i="1" s="1"/>
  <c r="V13" i="1"/>
  <c r="U13" i="1"/>
  <c r="W1071" i="1"/>
  <c r="X554" i="1"/>
  <c r="X553" i="1" s="1"/>
  <c r="X509" i="1" s="1"/>
  <c r="X1277" i="1"/>
  <c r="X77" i="1"/>
  <c r="X76" i="1" s="1"/>
  <c r="X67" i="1" s="1"/>
  <c r="U77" i="1"/>
  <c r="V77" i="1"/>
  <c r="V76" i="1" s="1"/>
  <c r="V67" i="1" s="1"/>
  <c r="T1087" i="1"/>
  <c r="T1086" i="1" s="1"/>
  <c r="T1085" i="1" s="1"/>
  <c r="T1084" i="1" s="1"/>
  <c r="T1083" i="1" s="1"/>
  <c r="Z1088" i="1"/>
  <c r="V1071" i="1"/>
  <c r="V981" i="1"/>
  <c r="W826" i="1"/>
  <c r="S1087" i="1"/>
  <c r="S1086" i="1" s="1"/>
  <c r="S1085" i="1" s="1"/>
  <c r="S1084" i="1" s="1"/>
  <c r="S1083" i="1" s="1"/>
  <c r="Y1088" i="1"/>
  <c r="T868" i="1"/>
  <c r="T867" i="1" s="1"/>
  <c r="Z869" i="1"/>
  <c r="T865" i="1"/>
  <c r="T864" i="1" s="1"/>
  <c r="T863" i="1" s="1"/>
  <c r="Z866" i="1"/>
  <c r="W981" i="1"/>
  <c r="S865" i="1"/>
  <c r="S864" i="1" s="1"/>
  <c r="S863" i="1" s="1"/>
  <c r="Y866" i="1"/>
  <c r="V647" i="1"/>
  <c r="X1031" i="1"/>
  <c r="X981" i="1" s="1"/>
  <c r="S868" i="1"/>
  <c r="S867" i="1" s="1"/>
  <c r="Y869" i="1"/>
  <c r="W1277" i="1"/>
  <c r="U76" i="1"/>
  <c r="U67" i="1" s="1"/>
  <c r="U1071" i="1"/>
  <c r="U135" i="1"/>
  <c r="X135" i="1"/>
  <c r="V1429" i="1"/>
  <c r="U647" i="1"/>
  <c r="W1429" i="1"/>
  <c r="U826" i="1"/>
  <c r="X647" i="1"/>
  <c r="W647" i="1"/>
  <c r="X937" i="1"/>
  <c r="M865" i="1"/>
  <c r="M864" i="1" s="1"/>
  <c r="M863" i="1" s="1"/>
  <c r="N865" i="1"/>
  <c r="N864" i="1" s="1"/>
  <c r="N863" i="1" s="1"/>
  <c r="P1003" i="1"/>
  <c r="P1002" i="1" s="1"/>
  <c r="Q1003" i="1"/>
  <c r="Q1002" i="1" s="1"/>
  <c r="R1003" i="1"/>
  <c r="R1002" i="1" s="1"/>
  <c r="P1000" i="1"/>
  <c r="P999" i="1" s="1"/>
  <c r="Q1000" i="1"/>
  <c r="Q999" i="1" s="1"/>
  <c r="R1000" i="1"/>
  <c r="R999" i="1" s="1"/>
  <c r="T1004" i="1"/>
  <c r="S1004" i="1"/>
  <c r="T1001" i="1"/>
  <c r="S1001" i="1"/>
  <c r="O1003" i="1"/>
  <c r="O1002" i="1" s="1"/>
  <c r="O1000" i="1"/>
  <c r="O999" i="1" s="1"/>
  <c r="P994" i="1"/>
  <c r="T211" i="1"/>
  <c r="S211" i="1"/>
  <c r="P210" i="1"/>
  <c r="P209" i="1" s="1"/>
  <c r="P208" i="1" s="1"/>
  <c r="Q210" i="1"/>
  <c r="Q209" i="1" s="1"/>
  <c r="Q208" i="1" s="1"/>
  <c r="R210" i="1"/>
  <c r="R209" i="1" s="1"/>
  <c r="R208" i="1" s="1"/>
  <c r="O210" i="1"/>
  <c r="O209" i="1" s="1"/>
  <c r="O208" i="1" s="1"/>
  <c r="T932" i="1"/>
  <c r="S932" i="1"/>
  <c r="P931" i="1"/>
  <c r="P930" i="1" s="1"/>
  <c r="Q931" i="1"/>
  <c r="Q930" i="1" s="1"/>
  <c r="R931" i="1"/>
  <c r="R930" i="1" s="1"/>
  <c r="O931" i="1"/>
  <c r="O930" i="1" s="1"/>
  <c r="Y865" i="1" l="1"/>
  <c r="Y864" i="1" s="1"/>
  <c r="Y863" i="1" s="1"/>
  <c r="AE866" i="1"/>
  <c r="Z865" i="1"/>
  <c r="Z864" i="1" s="1"/>
  <c r="Z863" i="1" s="1"/>
  <c r="AF866" i="1"/>
  <c r="Y1087" i="1"/>
  <c r="Y1086" i="1" s="1"/>
  <c r="Y1085" i="1" s="1"/>
  <c r="Y1084" i="1" s="1"/>
  <c r="Y1083" i="1" s="1"/>
  <c r="AE1088" i="1"/>
  <c r="Z868" i="1"/>
  <c r="Z867" i="1" s="1"/>
  <c r="AF869" i="1"/>
  <c r="Z1087" i="1"/>
  <c r="Z1086" i="1" s="1"/>
  <c r="Z1085" i="1" s="1"/>
  <c r="Z1084" i="1" s="1"/>
  <c r="Z1083" i="1" s="1"/>
  <c r="AF1088" i="1"/>
  <c r="Y868" i="1"/>
  <c r="Y867" i="1" s="1"/>
  <c r="AE869" i="1"/>
  <c r="S931" i="1"/>
  <c r="S930" i="1" s="1"/>
  <c r="Y932" i="1"/>
  <c r="T1000" i="1"/>
  <c r="T999" i="1" s="1"/>
  <c r="Z1001" i="1"/>
  <c r="T210" i="1"/>
  <c r="T209" i="1" s="1"/>
  <c r="T208" i="1" s="1"/>
  <c r="T207" i="1" s="1"/>
  <c r="T206" i="1" s="1"/>
  <c r="Z211" i="1"/>
  <c r="S1000" i="1"/>
  <c r="S999" i="1" s="1"/>
  <c r="Y1001" i="1"/>
  <c r="T1003" i="1"/>
  <c r="T1002" i="1" s="1"/>
  <c r="Z1004" i="1"/>
  <c r="W1613" i="1"/>
  <c r="S210" i="1"/>
  <c r="S209" i="1" s="1"/>
  <c r="S208" i="1" s="1"/>
  <c r="S207" i="1" s="1"/>
  <c r="S206" i="1" s="1"/>
  <c r="Y211" i="1"/>
  <c r="T931" i="1"/>
  <c r="T930" i="1" s="1"/>
  <c r="Z932" i="1"/>
  <c r="S1003" i="1"/>
  <c r="S1002" i="1" s="1"/>
  <c r="Y1004" i="1"/>
  <c r="V1613" i="1"/>
  <c r="X1613" i="1"/>
  <c r="U1613" i="1"/>
  <c r="Q207" i="1"/>
  <c r="Q206" i="1" s="1"/>
  <c r="O207" i="1"/>
  <c r="O206" i="1" s="1"/>
  <c r="R207" i="1"/>
  <c r="R206" i="1" s="1"/>
  <c r="P207" i="1"/>
  <c r="P206" i="1" s="1"/>
  <c r="T1537" i="1"/>
  <c r="S1537" i="1"/>
  <c r="P1536" i="1"/>
  <c r="P1535" i="1" s="1"/>
  <c r="P1534" i="1" s="1"/>
  <c r="Q1536" i="1"/>
  <c r="Q1535" i="1" s="1"/>
  <c r="Q1534" i="1" s="1"/>
  <c r="R1536" i="1"/>
  <c r="R1535" i="1" s="1"/>
  <c r="R1534" i="1" s="1"/>
  <c r="O1536" i="1"/>
  <c r="O1535" i="1" s="1"/>
  <c r="O1534" i="1" s="1"/>
  <c r="AF1087" i="1" l="1"/>
  <c r="AF1086" i="1" s="1"/>
  <c r="AF1085" i="1" s="1"/>
  <c r="AF1084" i="1" s="1"/>
  <c r="AF1083" i="1" s="1"/>
  <c r="AL1088" i="1"/>
  <c r="AL1087" i="1" s="1"/>
  <c r="AL1086" i="1" s="1"/>
  <c r="AL1085" i="1" s="1"/>
  <c r="AL1084" i="1" s="1"/>
  <c r="AL1083" i="1" s="1"/>
  <c r="AE865" i="1"/>
  <c r="AE864" i="1" s="1"/>
  <c r="AE863" i="1" s="1"/>
  <c r="AK866" i="1"/>
  <c r="AK865" i="1" s="1"/>
  <c r="AK864" i="1" s="1"/>
  <c r="AK863" i="1" s="1"/>
  <c r="AE1087" i="1"/>
  <c r="AE1086" i="1" s="1"/>
  <c r="AE1085" i="1" s="1"/>
  <c r="AE1084" i="1" s="1"/>
  <c r="AE1083" i="1" s="1"/>
  <c r="AK1088" i="1"/>
  <c r="AK1087" i="1" s="1"/>
  <c r="AK1086" i="1" s="1"/>
  <c r="AK1085" i="1" s="1"/>
  <c r="AK1084" i="1" s="1"/>
  <c r="AK1083" i="1" s="1"/>
  <c r="AE868" i="1"/>
  <c r="AE867" i="1" s="1"/>
  <c r="AK869" i="1"/>
  <c r="AK868" i="1" s="1"/>
  <c r="AK867" i="1" s="1"/>
  <c r="AF868" i="1"/>
  <c r="AF867" i="1" s="1"/>
  <c r="AL869" i="1"/>
  <c r="AL868" i="1" s="1"/>
  <c r="AL867" i="1" s="1"/>
  <c r="AF865" i="1"/>
  <c r="AF864" i="1" s="1"/>
  <c r="AF863" i="1" s="1"/>
  <c r="AL866" i="1"/>
  <c r="AL865" i="1" s="1"/>
  <c r="AL864" i="1" s="1"/>
  <c r="AL863" i="1" s="1"/>
  <c r="Z1003" i="1"/>
  <c r="Z1002" i="1" s="1"/>
  <c r="AF1004" i="1"/>
  <c r="Z210" i="1"/>
  <c r="Z209" i="1" s="1"/>
  <c r="Z208" i="1" s="1"/>
  <c r="Z207" i="1" s="1"/>
  <c r="Z206" i="1" s="1"/>
  <c r="AF211" i="1"/>
  <c r="Y1003" i="1"/>
  <c r="Y1002" i="1" s="1"/>
  <c r="AE1004" i="1"/>
  <c r="Y210" i="1"/>
  <c r="Y209" i="1" s="1"/>
  <c r="Y208" i="1" s="1"/>
  <c r="Y207" i="1" s="1"/>
  <c r="Y206" i="1" s="1"/>
  <c r="AE211" i="1"/>
  <c r="Y931" i="1"/>
  <c r="Y930" i="1" s="1"/>
  <c r="AE932" i="1"/>
  <c r="Z931" i="1"/>
  <c r="Z930" i="1" s="1"/>
  <c r="AF932" i="1"/>
  <c r="Y1000" i="1"/>
  <c r="Y999" i="1" s="1"/>
  <c r="AE1001" i="1"/>
  <c r="Z1000" i="1"/>
  <c r="Z999" i="1" s="1"/>
  <c r="AF1001" i="1"/>
  <c r="S1536" i="1"/>
  <c r="S1535" i="1" s="1"/>
  <c r="S1534" i="1" s="1"/>
  <c r="Y1537" i="1"/>
  <c r="T1536" i="1"/>
  <c r="T1535" i="1" s="1"/>
  <c r="T1534" i="1" s="1"/>
  <c r="Z1537" i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P84" i="1"/>
  <c r="Q84" i="1"/>
  <c r="R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AE1000" i="1" l="1"/>
  <c r="AE999" i="1" s="1"/>
  <c r="AK1001" i="1"/>
  <c r="AK1000" i="1" s="1"/>
  <c r="AK999" i="1" s="1"/>
  <c r="AE931" i="1"/>
  <c r="AE930" i="1" s="1"/>
  <c r="AK932" i="1"/>
  <c r="AK931" i="1" s="1"/>
  <c r="AK930" i="1" s="1"/>
  <c r="AE1003" i="1"/>
  <c r="AE1002" i="1" s="1"/>
  <c r="AK1004" i="1"/>
  <c r="AK1003" i="1" s="1"/>
  <c r="AK1002" i="1" s="1"/>
  <c r="AF1003" i="1"/>
  <c r="AF1002" i="1" s="1"/>
  <c r="AL1004" i="1"/>
  <c r="AL1003" i="1" s="1"/>
  <c r="AL1002" i="1" s="1"/>
  <c r="AF1000" i="1"/>
  <c r="AF999" i="1" s="1"/>
  <c r="AL1001" i="1"/>
  <c r="AL1000" i="1" s="1"/>
  <c r="AL999" i="1" s="1"/>
  <c r="AF931" i="1"/>
  <c r="AF930" i="1" s="1"/>
  <c r="AL932" i="1"/>
  <c r="AL931" i="1" s="1"/>
  <c r="AL930" i="1" s="1"/>
  <c r="AE210" i="1"/>
  <c r="AE209" i="1" s="1"/>
  <c r="AE208" i="1" s="1"/>
  <c r="AE207" i="1" s="1"/>
  <c r="AE206" i="1" s="1"/>
  <c r="AK211" i="1"/>
  <c r="AK210" i="1" s="1"/>
  <c r="AK209" i="1" s="1"/>
  <c r="AK208" i="1" s="1"/>
  <c r="AK207" i="1" s="1"/>
  <c r="AK206" i="1" s="1"/>
  <c r="AF210" i="1"/>
  <c r="AF209" i="1" s="1"/>
  <c r="AF208" i="1" s="1"/>
  <c r="AF207" i="1" s="1"/>
  <c r="AF206" i="1" s="1"/>
  <c r="AL211" i="1"/>
  <c r="AL210" i="1" s="1"/>
  <c r="AL209" i="1" s="1"/>
  <c r="AL208" i="1" s="1"/>
  <c r="AL207" i="1" s="1"/>
  <c r="AL206" i="1" s="1"/>
  <c r="Z1536" i="1"/>
  <c r="Z1535" i="1" s="1"/>
  <c r="Z1534" i="1" s="1"/>
  <c r="AF1537" i="1"/>
  <c r="S84" i="1"/>
  <c r="Y84" i="1"/>
  <c r="AE85" i="1"/>
  <c r="Y1536" i="1"/>
  <c r="Y1535" i="1" s="1"/>
  <c r="Y1534" i="1" s="1"/>
  <c r="AE1537" i="1"/>
  <c r="T111" i="1"/>
  <c r="T110" i="1" s="1"/>
  <c r="Z112" i="1"/>
  <c r="T132" i="1"/>
  <c r="T131" i="1" s="1"/>
  <c r="T130" i="1" s="1"/>
  <c r="T129" i="1" s="1"/>
  <c r="Z133" i="1"/>
  <c r="S111" i="1"/>
  <c r="S110" i="1" s="1"/>
  <c r="Y112" i="1"/>
  <c r="S132" i="1"/>
  <c r="S131" i="1" s="1"/>
  <c r="S130" i="1" s="1"/>
  <c r="S129" i="1" s="1"/>
  <c r="Y133" i="1"/>
  <c r="T84" i="1"/>
  <c r="Z85" i="1"/>
  <c r="T1306" i="1"/>
  <c r="S1306" i="1"/>
  <c r="Y1306" i="1" s="1"/>
  <c r="P1305" i="1"/>
  <c r="P1304" i="1" s="1"/>
  <c r="Q1305" i="1"/>
  <c r="Q1304" i="1" s="1"/>
  <c r="R1305" i="1"/>
  <c r="R1304" i="1" s="1"/>
  <c r="S1305" i="1"/>
  <c r="S1304" i="1" s="1"/>
  <c r="O1305" i="1"/>
  <c r="O1304" i="1" s="1"/>
  <c r="T673" i="1"/>
  <c r="Z673" i="1" s="1"/>
  <c r="AF673" i="1" s="1"/>
  <c r="AL673" i="1" s="1"/>
  <c r="S673" i="1"/>
  <c r="Y673" i="1" s="1"/>
  <c r="AE673" i="1" s="1"/>
  <c r="AK673" i="1" s="1"/>
  <c r="T672" i="1"/>
  <c r="Z672" i="1" s="1"/>
  <c r="AF672" i="1" s="1"/>
  <c r="AL672" i="1" s="1"/>
  <c r="S672" i="1"/>
  <c r="Y672" i="1" s="1"/>
  <c r="T669" i="1"/>
  <c r="Z669" i="1" s="1"/>
  <c r="AF669" i="1" s="1"/>
  <c r="AL669" i="1" s="1"/>
  <c r="S669" i="1"/>
  <c r="Y669" i="1" s="1"/>
  <c r="AE669" i="1" s="1"/>
  <c r="AK669" i="1" s="1"/>
  <c r="T668" i="1"/>
  <c r="Z668" i="1" s="1"/>
  <c r="AF668" i="1" s="1"/>
  <c r="AL668" i="1" s="1"/>
  <c r="S668" i="1"/>
  <c r="Y668" i="1" s="1"/>
  <c r="P671" i="1"/>
  <c r="P670" i="1" s="1"/>
  <c r="Q671" i="1"/>
  <c r="Q670" i="1" s="1"/>
  <c r="R671" i="1"/>
  <c r="R670" i="1" s="1"/>
  <c r="O671" i="1"/>
  <c r="O670" i="1" s="1"/>
  <c r="P667" i="1"/>
  <c r="P666" i="1" s="1"/>
  <c r="Q667" i="1"/>
  <c r="Q666" i="1" s="1"/>
  <c r="R667" i="1"/>
  <c r="R666" i="1" s="1"/>
  <c r="R665" i="1" s="1"/>
  <c r="O667" i="1"/>
  <c r="O666" i="1" s="1"/>
  <c r="T743" i="1"/>
  <c r="S743" i="1"/>
  <c r="T740" i="1"/>
  <c r="S740" i="1"/>
  <c r="P742" i="1"/>
  <c r="P741" i="1" s="1"/>
  <c r="Q742" i="1"/>
  <c r="Q741" i="1" s="1"/>
  <c r="R742" i="1"/>
  <c r="R741" i="1" s="1"/>
  <c r="O742" i="1"/>
  <c r="O741" i="1" s="1"/>
  <c r="P739" i="1"/>
  <c r="P738" i="1" s="1"/>
  <c r="Q739" i="1"/>
  <c r="Q738" i="1" s="1"/>
  <c r="R739" i="1"/>
  <c r="R738" i="1" s="1"/>
  <c r="O739" i="1"/>
  <c r="O738" i="1" s="1"/>
  <c r="T704" i="1"/>
  <c r="Z704" i="1" s="1"/>
  <c r="AF704" i="1" s="1"/>
  <c r="AL704" i="1" s="1"/>
  <c r="S704" i="1"/>
  <c r="Y704" i="1" s="1"/>
  <c r="AE704" i="1" s="1"/>
  <c r="AK704" i="1" s="1"/>
  <c r="P710" i="1"/>
  <c r="P709" i="1" s="1"/>
  <c r="Q710" i="1"/>
  <c r="Q709" i="1" s="1"/>
  <c r="R710" i="1"/>
  <c r="R709" i="1" s="1"/>
  <c r="O710" i="1"/>
  <c r="O709" i="1" s="1"/>
  <c r="P707" i="1"/>
  <c r="P706" i="1" s="1"/>
  <c r="Q707" i="1"/>
  <c r="Q706" i="1" s="1"/>
  <c r="R707" i="1"/>
  <c r="R706" i="1" s="1"/>
  <c r="O707" i="1"/>
  <c r="O706" i="1" s="1"/>
  <c r="P700" i="1"/>
  <c r="P699" i="1" s="1"/>
  <c r="Q700" i="1"/>
  <c r="Q699" i="1" s="1"/>
  <c r="R700" i="1"/>
  <c r="R699" i="1" s="1"/>
  <c r="O700" i="1"/>
  <c r="O699" i="1" s="1"/>
  <c r="P703" i="1"/>
  <c r="P702" i="1" s="1"/>
  <c r="Q703" i="1"/>
  <c r="Q702" i="1" s="1"/>
  <c r="R703" i="1"/>
  <c r="R702" i="1" s="1"/>
  <c r="O703" i="1"/>
  <c r="O702" i="1" s="1"/>
  <c r="T714" i="1"/>
  <c r="Z714" i="1" s="1"/>
  <c r="S714" i="1"/>
  <c r="Y714" i="1" s="1"/>
  <c r="T711" i="1"/>
  <c r="S711" i="1"/>
  <c r="T708" i="1"/>
  <c r="S708" i="1"/>
  <c r="T705" i="1"/>
  <c r="Z705" i="1" s="1"/>
  <c r="AF705" i="1" s="1"/>
  <c r="AL705" i="1" s="1"/>
  <c r="S705" i="1"/>
  <c r="Y705" i="1" s="1"/>
  <c r="AE705" i="1" s="1"/>
  <c r="AK705" i="1" s="1"/>
  <c r="T701" i="1"/>
  <c r="S701" i="1"/>
  <c r="T638" i="1"/>
  <c r="S638" i="1"/>
  <c r="P637" i="1"/>
  <c r="P636" i="1" s="1"/>
  <c r="P635" i="1" s="1"/>
  <c r="P634" i="1" s="1"/>
  <c r="Q637" i="1"/>
  <c r="Q636" i="1" s="1"/>
  <c r="Q635" i="1" s="1"/>
  <c r="Q634" i="1" s="1"/>
  <c r="R637" i="1"/>
  <c r="R636" i="1" s="1"/>
  <c r="R635" i="1" s="1"/>
  <c r="R634" i="1" s="1"/>
  <c r="O637" i="1"/>
  <c r="O636" i="1" s="1"/>
  <c r="O635" i="1" s="1"/>
  <c r="O634" i="1" s="1"/>
  <c r="R1610" i="1"/>
  <c r="R1609" i="1" s="1"/>
  <c r="R1608" i="1" s="1"/>
  <c r="R1607" i="1" s="1"/>
  <c r="Q1610" i="1"/>
  <c r="Q1609" i="1" s="1"/>
  <c r="Q1608" i="1" s="1"/>
  <c r="Q1607" i="1" s="1"/>
  <c r="P1610" i="1"/>
  <c r="P1609" i="1" s="1"/>
  <c r="P1608" i="1" s="1"/>
  <c r="P1607" i="1" s="1"/>
  <c r="O1610" i="1"/>
  <c r="O1609" i="1" s="1"/>
  <c r="O1608" i="1" s="1"/>
  <c r="O1607" i="1" s="1"/>
  <c r="R1605" i="1"/>
  <c r="Q1605" i="1"/>
  <c r="Q1604" i="1" s="1"/>
  <c r="Q1603" i="1" s="1"/>
  <c r="Q1602" i="1" s="1"/>
  <c r="P1605" i="1"/>
  <c r="P1604" i="1" s="1"/>
  <c r="P1603" i="1" s="1"/>
  <c r="P1602" i="1" s="1"/>
  <c r="O1605" i="1"/>
  <c r="O1604" i="1" s="1"/>
  <c r="O1603" i="1" s="1"/>
  <c r="O1602" i="1" s="1"/>
  <c r="R1604" i="1"/>
  <c r="R1603" i="1" s="1"/>
  <c r="R1602" i="1" s="1"/>
  <c r="R1596" i="1"/>
  <c r="R1595" i="1" s="1"/>
  <c r="Q1596" i="1"/>
  <c r="Q1595" i="1" s="1"/>
  <c r="P1596" i="1"/>
  <c r="P1595" i="1" s="1"/>
  <c r="O1596" i="1"/>
  <c r="O1595" i="1" s="1"/>
  <c r="R1593" i="1"/>
  <c r="Q1593" i="1"/>
  <c r="Q1592" i="1" s="1"/>
  <c r="P1593" i="1"/>
  <c r="P1592" i="1" s="1"/>
  <c r="O1593" i="1"/>
  <c r="O1592" i="1" s="1"/>
  <c r="R1592" i="1"/>
  <c r="R1590" i="1"/>
  <c r="R1589" i="1" s="1"/>
  <c r="Q1590" i="1"/>
  <c r="Q1589" i="1" s="1"/>
  <c r="P1590" i="1"/>
  <c r="P1589" i="1" s="1"/>
  <c r="O1590" i="1"/>
  <c r="O1589" i="1" s="1"/>
  <c r="R1587" i="1"/>
  <c r="Q1587" i="1"/>
  <c r="Q1586" i="1" s="1"/>
  <c r="P1587" i="1"/>
  <c r="P1586" i="1" s="1"/>
  <c r="O1587" i="1"/>
  <c r="O1586" i="1" s="1"/>
  <c r="R1586" i="1"/>
  <c r="R1584" i="1"/>
  <c r="R1583" i="1" s="1"/>
  <c r="Q1584" i="1"/>
  <c r="Q1583" i="1" s="1"/>
  <c r="P1584" i="1"/>
  <c r="P1583" i="1" s="1"/>
  <c r="O1584" i="1"/>
  <c r="O1583" i="1" s="1"/>
  <c r="R1580" i="1"/>
  <c r="R1579" i="1" s="1"/>
  <c r="R1578" i="1" s="1"/>
  <c r="Q1580" i="1"/>
  <c r="Q1579" i="1" s="1"/>
  <c r="Q1578" i="1" s="1"/>
  <c r="P1580" i="1"/>
  <c r="P1579" i="1" s="1"/>
  <c r="P1578" i="1" s="1"/>
  <c r="O1580" i="1"/>
  <c r="O1579" i="1" s="1"/>
  <c r="O1578" i="1" s="1"/>
  <c r="R1563" i="1"/>
  <c r="Q1563" i="1"/>
  <c r="P1563" i="1"/>
  <c r="O1563" i="1"/>
  <c r="R1561" i="1"/>
  <c r="Q1561" i="1"/>
  <c r="P1561" i="1"/>
  <c r="O1561" i="1"/>
  <c r="R1559" i="1"/>
  <c r="Q1559" i="1"/>
  <c r="P1559" i="1"/>
  <c r="P1558" i="1" s="1"/>
  <c r="P1557" i="1" s="1"/>
  <c r="P1556" i="1" s="1"/>
  <c r="P1555" i="1" s="1"/>
  <c r="O1559" i="1"/>
  <c r="R1550" i="1"/>
  <c r="Q1550" i="1"/>
  <c r="Q1549" i="1" s="1"/>
  <c r="Q1548" i="1" s="1"/>
  <c r="Q1547" i="1" s="1"/>
  <c r="Q1546" i="1" s="1"/>
  <c r="P1550" i="1"/>
  <c r="P1549" i="1" s="1"/>
  <c r="P1548" i="1" s="1"/>
  <c r="P1547" i="1" s="1"/>
  <c r="P1546" i="1" s="1"/>
  <c r="O1550" i="1"/>
  <c r="O1549" i="1" s="1"/>
  <c r="O1548" i="1" s="1"/>
  <c r="O1547" i="1" s="1"/>
  <c r="O1546" i="1" s="1"/>
  <c r="R1549" i="1"/>
  <c r="R1548" i="1" s="1"/>
  <c r="R1547" i="1" s="1"/>
  <c r="R1546" i="1" s="1"/>
  <c r="R1543" i="1"/>
  <c r="Q1543" i="1"/>
  <c r="Q1542" i="1" s="1"/>
  <c r="Q1541" i="1" s="1"/>
  <c r="Q1540" i="1" s="1"/>
  <c r="Q1539" i="1" s="1"/>
  <c r="P1543" i="1"/>
  <c r="P1542" i="1" s="1"/>
  <c r="P1541" i="1" s="1"/>
  <c r="P1540" i="1" s="1"/>
  <c r="P1539" i="1" s="1"/>
  <c r="O1543" i="1"/>
  <c r="O1542" i="1" s="1"/>
  <c r="O1541" i="1" s="1"/>
  <c r="O1540" i="1" s="1"/>
  <c r="O1539" i="1" s="1"/>
  <c r="R1542" i="1"/>
  <c r="R1541" i="1" s="1"/>
  <c r="R1540" i="1" s="1"/>
  <c r="R1539" i="1" s="1"/>
  <c r="R1528" i="1"/>
  <c r="R1527" i="1" s="1"/>
  <c r="R1526" i="1" s="1"/>
  <c r="R1525" i="1" s="1"/>
  <c r="Q1528" i="1"/>
  <c r="Q1527" i="1" s="1"/>
  <c r="Q1526" i="1" s="1"/>
  <c r="Q1525" i="1" s="1"/>
  <c r="P1528" i="1"/>
  <c r="P1527" i="1" s="1"/>
  <c r="P1526" i="1" s="1"/>
  <c r="P1525" i="1" s="1"/>
  <c r="O1528" i="1"/>
  <c r="O1527" i="1" s="1"/>
  <c r="O1526" i="1" s="1"/>
  <c r="O1525" i="1" s="1"/>
  <c r="R1523" i="1"/>
  <c r="Q1523" i="1"/>
  <c r="P1523" i="1"/>
  <c r="O1523" i="1"/>
  <c r="R1521" i="1"/>
  <c r="R1520" i="1" s="1"/>
  <c r="Q1521" i="1"/>
  <c r="Q1520" i="1" s="1"/>
  <c r="P1521" i="1"/>
  <c r="P1520" i="1" s="1"/>
  <c r="O1521" i="1"/>
  <c r="R1518" i="1"/>
  <c r="Q1518" i="1"/>
  <c r="P1518" i="1"/>
  <c r="O1518" i="1"/>
  <c r="R1516" i="1"/>
  <c r="Q1516" i="1"/>
  <c r="P1516" i="1"/>
  <c r="O1516" i="1"/>
  <c r="R1514" i="1"/>
  <c r="Q1514" i="1"/>
  <c r="Q1513" i="1" s="1"/>
  <c r="P1514" i="1"/>
  <c r="P1513" i="1" s="1"/>
  <c r="O1514" i="1"/>
  <c r="O1513" i="1" s="1"/>
  <c r="R1511" i="1"/>
  <c r="Q1511" i="1"/>
  <c r="P1511" i="1"/>
  <c r="O1511" i="1"/>
  <c r="R1509" i="1"/>
  <c r="Q1509" i="1"/>
  <c r="P1509" i="1"/>
  <c r="O1509" i="1"/>
  <c r="R1507" i="1"/>
  <c r="Q1507" i="1"/>
  <c r="Q1506" i="1" s="1"/>
  <c r="P1507" i="1"/>
  <c r="P1506" i="1" s="1"/>
  <c r="O1507" i="1"/>
  <c r="O1506" i="1" s="1"/>
  <c r="R1504" i="1"/>
  <c r="Q1504" i="1"/>
  <c r="Q1503" i="1" s="1"/>
  <c r="P1504" i="1"/>
  <c r="P1503" i="1" s="1"/>
  <c r="O1504" i="1"/>
  <c r="O1503" i="1" s="1"/>
  <c r="R1503" i="1"/>
  <c r="R1501" i="1"/>
  <c r="Q1501" i="1"/>
  <c r="P1501" i="1"/>
  <c r="O1501" i="1"/>
  <c r="R1499" i="1"/>
  <c r="Q1499" i="1"/>
  <c r="Q1498" i="1" s="1"/>
  <c r="P1499" i="1"/>
  <c r="P1498" i="1" s="1"/>
  <c r="O1499" i="1"/>
  <c r="R1496" i="1"/>
  <c r="Q1496" i="1"/>
  <c r="P1496" i="1"/>
  <c r="O1496" i="1"/>
  <c r="R1494" i="1"/>
  <c r="Q1494" i="1"/>
  <c r="Q1493" i="1" s="1"/>
  <c r="P1494" i="1"/>
  <c r="P1493" i="1" s="1"/>
  <c r="O1494" i="1"/>
  <c r="O1493" i="1" s="1"/>
  <c r="R1491" i="1"/>
  <c r="R1490" i="1" s="1"/>
  <c r="Q1491" i="1"/>
  <c r="Q1490" i="1" s="1"/>
  <c r="P1491" i="1"/>
  <c r="P1490" i="1" s="1"/>
  <c r="O1491" i="1"/>
  <c r="O1490" i="1" s="1"/>
  <c r="R1487" i="1"/>
  <c r="Q1487" i="1"/>
  <c r="P1487" i="1"/>
  <c r="O1487" i="1"/>
  <c r="R1485" i="1"/>
  <c r="Q1485" i="1"/>
  <c r="P1485" i="1"/>
  <c r="O1485" i="1"/>
  <c r="R1483" i="1"/>
  <c r="Q1483" i="1"/>
  <c r="Q1482" i="1" s="1"/>
  <c r="P1483" i="1"/>
  <c r="P1482" i="1" s="1"/>
  <c r="O1483" i="1"/>
  <c r="R1480" i="1"/>
  <c r="Q1480" i="1"/>
  <c r="P1480" i="1"/>
  <c r="O1480" i="1"/>
  <c r="R1478" i="1"/>
  <c r="Q1478" i="1"/>
  <c r="P1478" i="1"/>
  <c r="O1478" i="1"/>
  <c r="R1476" i="1"/>
  <c r="Q1476" i="1"/>
  <c r="P1476" i="1"/>
  <c r="P1475" i="1" s="1"/>
  <c r="O1476" i="1"/>
  <c r="O1475" i="1" s="1"/>
  <c r="R1472" i="1"/>
  <c r="Q1472" i="1"/>
  <c r="P1472" i="1"/>
  <c r="O1472" i="1"/>
  <c r="R1470" i="1"/>
  <c r="Q1470" i="1"/>
  <c r="P1470" i="1"/>
  <c r="O1470" i="1"/>
  <c r="R1468" i="1"/>
  <c r="Q1468" i="1"/>
  <c r="P1468" i="1"/>
  <c r="O1468" i="1"/>
  <c r="O1467" i="1" s="1"/>
  <c r="O1466" i="1" s="1"/>
  <c r="R1467" i="1"/>
  <c r="R1466" i="1" s="1"/>
  <c r="R1463" i="1"/>
  <c r="R1462" i="1" s="1"/>
  <c r="R1461" i="1" s="1"/>
  <c r="R1460" i="1" s="1"/>
  <c r="Q1463" i="1"/>
  <c r="Q1462" i="1" s="1"/>
  <c r="Q1461" i="1" s="1"/>
  <c r="Q1460" i="1" s="1"/>
  <c r="P1463" i="1"/>
  <c r="P1462" i="1" s="1"/>
  <c r="P1461" i="1" s="1"/>
  <c r="P1460" i="1" s="1"/>
  <c r="O1463" i="1"/>
  <c r="O1462" i="1" s="1"/>
  <c r="O1461" i="1" s="1"/>
  <c r="O1460" i="1" s="1"/>
  <c r="R1458" i="1"/>
  <c r="Q1458" i="1"/>
  <c r="Q1457" i="1" s="1"/>
  <c r="Q1456" i="1" s="1"/>
  <c r="Q1455" i="1" s="1"/>
  <c r="P1458" i="1"/>
  <c r="P1457" i="1" s="1"/>
  <c r="P1456" i="1" s="1"/>
  <c r="P1455" i="1" s="1"/>
  <c r="O1458" i="1"/>
  <c r="O1457" i="1" s="1"/>
  <c r="O1456" i="1" s="1"/>
  <c r="O1455" i="1" s="1"/>
  <c r="R1457" i="1"/>
  <c r="R1456" i="1" s="1"/>
  <c r="R1455" i="1" s="1"/>
  <c r="R1451" i="1"/>
  <c r="Q1451" i="1"/>
  <c r="Q1450" i="1" s="1"/>
  <c r="P1451" i="1"/>
  <c r="P1450" i="1" s="1"/>
  <c r="O1451" i="1"/>
  <c r="O1450" i="1" s="1"/>
  <c r="R1450" i="1"/>
  <c r="R1442" i="1"/>
  <c r="R1441" i="1" s="1"/>
  <c r="Q1442" i="1"/>
  <c r="Q1441" i="1" s="1"/>
  <c r="P1442" i="1"/>
  <c r="P1441" i="1" s="1"/>
  <c r="O1442" i="1"/>
  <c r="O1441" i="1" s="1"/>
  <c r="R1439" i="1"/>
  <c r="R1438" i="1" s="1"/>
  <c r="Q1439" i="1"/>
  <c r="Q1438" i="1" s="1"/>
  <c r="P1439" i="1"/>
  <c r="P1438" i="1" s="1"/>
  <c r="O1439" i="1"/>
  <c r="O1438" i="1" s="1"/>
  <c r="R1435" i="1"/>
  <c r="Q1435" i="1"/>
  <c r="Q1434" i="1" s="1"/>
  <c r="Q1433" i="1" s="1"/>
  <c r="P1435" i="1"/>
  <c r="P1434" i="1" s="1"/>
  <c r="P1433" i="1" s="1"/>
  <c r="O1435" i="1"/>
  <c r="O1434" i="1" s="1"/>
  <c r="O1433" i="1" s="1"/>
  <c r="R1434" i="1"/>
  <c r="R1433" i="1" s="1"/>
  <c r="R1426" i="1"/>
  <c r="R1425" i="1" s="1"/>
  <c r="R1424" i="1" s="1"/>
  <c r="R1423" i="1" s="1"/>
  <c r="R1422" i="1" s="1"/>
  <c r="Q1426" i="1"/>
  <c r="Q1425" i="1" s="1"/>
  <c r="Q1424" i="1" s="1"/>
  <c r="Q1423" i="1" s="1"/>
  <c r="Q1422" i="1" s="1"/>
  <c r="P1426" i="1"/>
  <c r="P1425" i="1" s="1"/>
  <c r="P1424" i="1" s="1"/>
  <c r="P1423" i="1" s="1"/>
  <c r="P1422" i="1" s="1"/>
  <c r="O1426" i="1"/>
  <c r="O1425" i="1" s="1"/>
  <c r="O1424" i="1" s="1"/>
  <c r="O1423" i="1" s="1"/>
  <c r="O1422" i="1" s="1"/>
  <c r="R1419" i="1"/>
  <c r="R1418" i="1" s="1"/>
  <c r="Q1419" i="1"/>
  <c r="Q1418" i="1" s="1"/>
  <c r="P1419" i="1"/>
  <c r="P1418" i="1" s="1"/>
  <c r="O1419" i="1"/>
  <c r="O1418" i="1" s="1"/>
  <c r="R1416" i="1"/>
  <c r="Q1416" i="1"/>
  <c r="Q1415" i="1" s="1"/>
  <c r="P1416" i="1"/>
  <c r="P1415" i="1" s="1"/>
  <c r="O1416" i="1"/>
  <c r="O1415" i="1" s="1"/>
  <c r="R1415" i="1"/>
  <c r="R1413" i="1"/>
  <c r="R1412" i="1" s="1"/>
  <c r="Q1413" i="1"/>
  <c r="Q1412" i="1" s="1"/>
  <c r="P1413" i="1"/>
  <c r="P1412" i="1" s="1"/>
  <c r="O1413" i="1"/>
  <c r="O1412" i="1" s="1"/>
  <c r="R1410" i="1"/>
  <c r="Q1410" i="1"/>
  <c r="Q1409" i="1" s="1"/>
  <c r="P1410" i="1"/>
  <c r="P1409" i="1" s="1"/>
  <c r="O1410" i="1"/>
  <c r="O1409" i="1" s="1"/>
  <c r="R1409" i="1"/>
  <c r="R1407" i="1"/>
  <c r="R1406" i="1" s="1"/>
  <c r="Q1407" i="1"/>
  <c r="Q1406" i="1" s="1"/>
  <c r="P1407" i="1"/>
  <c r="P1406" i="1" s="1"/>
  <c r="O1407" i="1"/>
  <c r="O1406" i="1" s="1"/>
  <c r="R1404" i="1"/>
  <c r="R1403" i="1" s="1"/>
  <c r="Q1404" i="1"/>
  <c r="Q1403" i="1" s="1"/>
  <c r="P1404" i="1"/>
  <c r="P1403" i="1" s="1"/>
  <c r="O1404" i="1"/>
  <c r="O1403" i="1" s="1"/>
  <c r="R1401" i="1"/>
  <c r="R1400" i="1" s="1"/>
  <c r="Q1401" i="1"/>
  <c r="Q1400" i="1" s="1"/>
  <c r="P1401" i="1"/>
  <c r="P1400" i="1" s="1"/>
  <c r="O1401" i="1"/>
  <c r="O1400" i="1" s="1"/>
  <c r="R1398" i="1"/>
  <c r="Q1398" i="1"/>
  <c r="Q1397" i="1" s="1"/>
  <c r="P1398" i="1"/>
  <c r="P1397" i="1" s="1"/>
  <c r="O1398" i="1"/>
  <c r="O1397" i="1" s="1"/>
  <c r="R1397" i="1"/>
  <c r="R1395" i="1"/>
  <c r="R1394" i="1" s="1"/>
  <c r="Q1395" i="1"/>
  <c r="Q1394" i="1" s="1"/>
  <c r="P1395" i="1"/>
  <c r="P1394" i="1" s="1"/>
  <c r="O1395" i="1"/>
  <c r="O1394" i="1" s="1"/>
  <c r="R1392" i="1"/>
  <c r="Q1392" i="1"/>
  <c r="Q1391" i="1" s="1"/>
  <c r="P1392" i="1"/>
  <c r="P1391" i="1" s="1"/>
  <c r="O1392" i="1"/>
  <c r="O1391" i="1" s="1"/>
  <c r="R1391" i="1"/>
  <c r="R1389" i="1"/>
  <c r="R1388" i="1" s="1"/>
  <c r="Q1389" i="1"/>
  <c r="Q1388" i="1" s="1"/>
  <c r="P1389" i="1"/>
  <c r="P1388" i="1" s="1"/>
  <c r="O1389" i="1"/>
  <c r="O1388" i="1" s="1"/>
  <c r="R1386" i="1"/>
  <c r="Q1386" i="1"/>
  <c r="Q1385" i="1" s="1"/>
  <c r="P1386" i="1"/>
  <c r="P1385" i="1" s="1"/>
  <c r="O1386" i="1"/>
  <c r="O1385" i="1" s="1"/>
  <c r="R1385" i="1"/>
  <c r="R1383" i="1"/>
  <c r="R1382" i="1" s="1"/>
  <c r="Q1383" i="1"/>
  <c r="Q1382" i="1" s="1"/>
  <c r="P1383" i="1"/>
  <c r="P1382" i="1" s="1"/>
  <c r="O1383" i="1"/>
  <c r="O1382" i="1" s="1"/>
  <c r="R1380" i="1"/>
  <c r="Q1380" i="1"/>
  <c r="Q1379" i="1" s="1"/>
  <c r="P1380" i="1"/>
  <c r="P1379" i="1" s="1"/>
  <c r="O1380" i="1"/>
  <c r="O1379" i="1" s="1"/>
  <c r="R1379" i="1"/>
  <c r="R1377" i="1"/>
  <c r="R1376" i="1" s="1"/>
  <c r="Q1377" i="1"/>
  <c r="Q1376" i="1" s="1"/>
  <c r="P1377" i="1"/>
  <c r="P1376" i="1" s="1"/>
  <c r="O1377" i="1"/>
  <c r="O1376" i="1" s="1"/>
  <c r="R1374" i="1"/>
  <c r="Q1374" i="1"/>
  <c r="Q1373" i="1" s="1"/>
  <c r="P1374" i="1"/>
  <c r="P1373" i="1" s="1"/>
  <c r="O1374" i="1"/>
  <c r="O1373" i="1" s="1"/>
  <c r="R1373" i="1"/>
  <c r="R1371" i="1"/>
  <c r="R1370" i="1" s="1"/>
  <c r="Q1371" i="1"/>
  <c r="Q1370" i="1" s="1"/>
  <c r="P1371" i="1"/>
  <c r="P1370" i="1" s="1"/>
  <c r="O1371" i="1"/>
  <c r="O1370" i="1" s="1"/>
  <c r="R1368" i="1"/>
  <c r="Q1368" i="1"/>
  <c r="Q1367" i="1" s="1"/>
  <c r="P1368" i="1"/>
  <c r="P1367" i="1" s="1"/>
  <c r="O1368" i="1"/>
  <c r="O1367" i="1" s="1"/>
  <c r="R1367" i="1"/>
  <c r="R1365" i="1"/>
  <c r="R1364" i="1" s="1"/>
  <c r="Q1365" i="1"/>
  <c r="Q1364" i="1" s="1"/>
  <c r="P1365" i="1"/>
  <c r="P1364" i="1" s="1"/>
  <c r="O1365" i="1"/>
  <c r="O1364" i="1" s="1"/>
  <c r="R1362" i="1"/>
  <c r="Q1362" i="1"/>
  <c r="Q1361" i="1" s="1"/>
  <c r="P1362" i="1"/>
  <c r="P1361" i="1" s="1"/>
  <c r="O1362" i="1"/>
  <c r="O1361" i="1" s="1"/>
  <c r="R1361" i="1"/>
  <c r="R1359" i="1"/>
  <c r="R1358" i="1" s="1"/>
  <c r="Q1359" i="1"/>
  <c r="Q1358" i="1" s="1"/>
  <c r="P1359" i="1"/>
  <c r="P1358" i="1" s="1"/>
  <c r="O1359" i="1"/>
  <c r="O1358" i="1" s="1"/>
  <c r="R1356" i="1"/>
  <c r="Q1356" i="1"/>
  <c r="Q1355" i="1" s="1"/>
  <c r="P1356" i="1"/>
  <c r="P1355" i="1" s="1"/>
  <c r="O1356" i="1"/>
  <c r="O1355" i="1" s="1"/>
  <c r="R1355" i="1"/>
  <c r="R1353" i="1"/>
  <c r="R1352" i="1" s="1"/>
  <c r="Q1353" i="1"/>
  <c r="Q1352" i="1" s="1"/>
  <c r="P1353" i="1"/>
  <c r="P1352" i="1" s="1"/>
  <c r="O1353" i="1"/>
  <c r="O1352" i="1" s="1"/>
  <c r="R1350" i="1"/>
  <c r="R1349" i="1" s="1"/>
  <c r="Q1350" i="1"/>
  <c r="Q1349" i="1" s="1"/>
  <c r="P1350" i="1"/>
  <c r="P1349" i="1" s="1"/>
  <c r="O1350" i="1"/>
  <c r="O1349" i="1" s="1"/>
  <c r="R1347" i="1"/>
  <c r="R1346" i="1" s="1"/>
  <c r="Q1347" i="1"/>
  <c r="Q1346" i="1" s="1"/>
  <c r="P1347" i="1"/>
  <c r="P1346" i="1" s="1"/>
  <c r="O1347" i="1"/>
  <c r="O1346" i="1" s="1"/>
  <c r="R1344" i="1"/>
  <c r="Q1344" i="1"/>
  <c r="Q1343" i="1" s="1"/>
  <c r="P1344" i="1"/>
  <c r="P1343" i="1" s="1"/>
  <c r="O1344" i="1"/>
  <c r="O1343" i="1" s="1"/>
  <c r="R1343" i="1"/>
  <c r="R1341" i="1"/>
  <c r="R1340" i="1" s="1"/>
  <c r="Q1341" i="1"/>
  <c r="Q1340" i="1" s="1"/>
  <c r="P1341" i="1"/>
  <c r="P1340" i="1" s="1"/>
  <c r="O1341" i="1"/>
  <c r="O1340" i="1" s="1"/>
  <c r="R1334" i="1"/>
  <c r="Q1334" i="1"/>
  <c r="P1334" i="1"/>
  <c r="O1334" i="1"/>
  <c r="R1332" i="1"/>
  <c r="Q1332" i="1"/>
  <c r="Q1331" i="1" s="1"/>
  <c r="Q1330" i="1" s="1"/>
  <c r="Q1329" i="1" s="1"/>
  <c r="Q1328" i="1" s="1"/>
  <c r="P1332" i="1"/>
  <c r="P1331" i="1" s="1"/>
  <c r="P1330" i="1" s="1"/>
  <c r="P1329" i="1" s="1"/>
  <c r="P1328" i="1" s="1"/>
  <c r="O1332" i="1"/>
  <c r="R1321" i="1"/>
  <c r="R1320" i="1" s="1"/>
  <c r="R1319" i="1" s="1"/>
  <c r="R1318" i="1" s="1"/>
  <c r="R1317" i="1" s="1"/>
  <c r="Q1321" i="1"/>
  <c r="Q1320" i="1" s="1"/>
  <c r="Q1319" i="1" s="1"/>
  <c r="Q1318" i="1" s="1"/>
  <c r="Q1317" i="1" s="1"/>
  <c r="P1321" i="1"/>
  <c r="P1320" i="1" s="1"/>
  <c r="P1319" i="1" s="1"/>
  <c r="P1318" i="1" s="1"/>
  <c r="P1317" i="1" s="1"/>
  <c r="O1321" i="1"/>
  <c r="O1320" i="1" s="1"/>
  <c r="O1319" i="1" s="1"/>
  <c r="O1318" i="1" s="1"/>
  <c r="O1317" i="1" s="1"/>
  <c r="R1310" i="1"/>
  <c r="R1309" i="1" s="1"/>
  <c r="R1308" i="1" s="1"/>
  <c r="R1307" i="1" s="1"/>
  <c r="Q1310" i="1"/>
  <c r="Q1309" i="1" s="1"/>
  <c r="Q1308" i="1" s="1"/>
  <c r="Q1307" i="1" s="1"/>
  <c r="P1310" i="1"/>
  <c r="P1309" i="1" s="1"/>
  <c r="P1308" i="1" s="1"/>
  <c r="P1307" i="1" s="1"/>
  <c r="O1310" i="1"/>
  <c r="O1309" i="1" s="1"/>
  <c r="O1308" i="1" s="1"/>
  <c r="O1307" i="1" s="1"/>
  <c r="R1302" i="1"/>
  <c r="R1301" i="1" s="1"/>
  <c r="Q1302" i="1"/>
  <c r="Q1301" i="1" s="1"/>
  <c r="P1302" i="1"/>
  <c r="P1301" i="1" s="1"/>
  <c r="O1302" i="1"/>
  <c r="O1301" i="1" s="1"/>
  <c r="R1299" i="1"/>
  <c r="R1298" i="1" s="1"/>
  <c r="Q1299" i="1"/>
  <c r="Q1298" i="1" s="1"/>
  <c r="P1299" i="1"/>
  <c r="P1298" i="1" s="1"/>
  <c r="O1299" i="1"/>
  <c r="O1298" i="1" s="1"/>
  <c r="R1296" i="1"/>
  <c r="Q1296" i="1"/>
  <c r="Q1295" i="1" s="1"/>
  <c r="P1296" i="1"/>
  <c r="P1295" i="1" s="1"/>
  <c r="P1294" i="1" s="1"/>
  <c r="O1296" i="1"/>
  <c r="O1295" i="1" s="1"/>
  <c r="R1295" i="1"/>
  <c r="R1292" i="1"/>
  <c r="Q1292" i="1"/>
  <c r="Q1291" i="1" s="1"/>
  <c r="P1292" i="1"/>
  <c r="P1291" i="1" s="1"/>
  <c r="O1292" i="1"/>
  <c r="O1291" i="1" s="1"/>
  <c r="R1291" i="1"/>
  <c r="R1287" i="1"/>
  <c r="R1286" i="1" s="1"/>
  <c r="Q1287" i="1"/>
  <c r="Q1286" i="1" s="1"/>
  <c r="P1287" i="1"/>
  <c r="P1286" i="1" s="1"/>
  <c r="O1287" i="1"/>
  <c r="O1286" i="1" s="1"/>
  <c r="R1283" i="1"/>
  <c r="R1282" i="1" s="1"/>
  <c r="R1281" i="1" s="1"/>
  <c r="Q1283" i="1"/>
  <c r="Q1282" i="1" s="1"/>
  <c r="Q1281" i="1" s="1"/>
  <c r="P1283" i="1"/>
  <c r="P1282" i="1" s="1"/>
  <c r="P1281" i="1" s="1"/>
  <c r="O1283" i="1"/>
  <c r="O1282" i="1" s="1"/>
  <c r="O1281" i="1" s="1"/>
  <c r="R1271" i="1"/>
  <c r="Q1271" i="1"/>
  <c r="Q1270" i="1" s="1"/>
  <c r="P1271" i="1"/>
  <c r="P1270" i="1" s="1"/>
  <c r="P1269" i="1" s="1"/>
  <c r="P1268" i="1" s="1"/>
  <c r="P1267" i="1" s="1"/>
  <c r="O1271" i="1"/>
  <c r="O1270" i="1" s="1"/>
  <c r="O1269" i="1" s="1"/>
  <c r="O1268" i="1" s="1"/>
  <c r="O1267" i="1" s="1"/>
  <c r="R1270" i="1"/>
  <c r="R1269" i="1" s="1"/>
  <c r="R1268" i="1" s="1"/>
  <c r="R1267" i="1" s="1"/>
  <c r="Q1269" i="1"/>
  <c r="Q1268" i="1" s="1"/>
  <c r="Q1267" i="1" s="1"/>
  <c r="R1264" i="1"/>
  <c r="Q1264" i="1"/>
  <c r="Q1263" i="1" s="1"/>
  <c r="Q1262" i="1" s="1"/>
  <c r="Q1261" i="1" s="1"/>
  <c r="Q1260" i="1" s="1"/>
  <c r="P1264" i="1"/>
  <c r="P1263" i="1" s="1"/>
  <c r="P1262" i="1" s="1"/>
  <c r="P1261" i="1" s="1"/>
  <c r="P1260" i="1" s="1"/>
  <c r="O1264" i="1"/>
  <c r="O1263" i="1" s="1"/>
  <c r="O1262" i="1" s="1"/>
  <c r="O1261" i="1" s="1"/>
  <c r="O1260" i="1" s="1"/>
  <c r="R1263" i="1"/>
  <c r="R1262" i="1" s="1"/>
  <c r="R1261" i="1" s="1"/>
  <c r="R1260" i="1" s="1"/>
  <c r="R1257" i="1"/>
  <c r="Q1257" i="1"/>
  <c r="Q1256" i="1" s="1"/>
  <c r="Q1255" i="1" s="1"/>
  <c r="Q1254" i="1" s="1"/>
  <c r="P1257" i="1"/>
  <c r="P1256" i="1" s="1"/>
  <c r="P1255" i="1" s="1"/>
  <c r="P1254" i="1" s="1"/>
  <c r="O1257" i="1"/>
  <c r="O1256" i="1" s="1"/>
  <c r="O1255" i="1" s="1"/>
  <c r="O1254" i="1" s="1"/>
  <c r="R1256" i="1"/>
  <c r="R1255" i="1" s="1"/>
  <c r="R1254" i="1" s="1"/>
  <c r="R1252" i="1"/>
  <c r="R1251" i="1" s="1"/>
  <c r="R1250" i="1" s="1"/>
  <c r="R1249" i="1" s="1"/>
  <c r="Q1252" i="1"/>
  <c r="Q1251" i="1" s="1"/>
  <c r="Q1250" i="1" s="1"/>
  <c r="Q1249" i="1" s="1"/>
  <c r="P1252" i="1"/>
  <c r="P1251" i="1" s="1"/>
  <c r="P1250" i="1" s="1"/>
  <c r="P1249" i="1" s="1"/>
  <c r="O1252" i="1"/>
  <c r="O1251" i="1" s="1"/>
  <c r="O1250" i="1" s="1"/>
  <c r="O1249" i="1" s="1"/>
  <c r="R1247" i="1"/>
  <c r="Q1247" i="1"/>
  <c r="Q1246" i="1" s="1"/>
  <c r="Q1245" i="1" s="1"/>
  <c r="P1247" i="1"/>
  <c r="P1246" i="1" s="1"/>
  <c r="P1245" i="1" s="1"/>
  <c r="O1247" i="1"/>
  <c r="O1246" i="1" s="1"/>
  <c r="O1245" i="1" s="1"/>
  <c r="R1246" i="1"/>
  <c r="R1245" i="1" s="1"/>
  <c r="R1243" i="1"/>
  <c r="Q1243" i="1"/>
  <c r="Q1242" i="1" s="1"/>
  <c r="Q1241" i="1" s="1"/>
  <c r="P1243" i="1"/>
  <c r="P1242" i="1" s="1"/>
  <c r="P1241" i="1" s="1"/>
  <c r="O1243" i="1"/>
  <c r="O1242" i="1" s="1"/>
  <c r="O1241" i="1" s="1"/>
  <c r="R1242" i="1"/>
  <c r="R1241" i="1" s="1"/>
  <c r="R1234" i="1"/>
  <c r="R1233" i="1" s="1"/>
  <c r="R1232" i="1" s="1"/>
  <c r="R1231" i="1" s="1"/>
  <c r="Q1234" i="1"/>
  <c r="Q1233" i="1" s="1"/>
  <c r="Q1232" i="1" s="1"/>
  <c r="Q1231" i="1" s="1"/>
  <c r="P1234" i="1"/>
  <c r="P1233" i="1" s="1"/>
  <c r="P1232" i="1" s="1"/>
  <c r="P1231" i="1" s="1"/>
  <c r="O1234" i="1"/>
  <c r="O1233" i="1" s="1"/>
  <c r="O1232" i="1" s="1"/>
  <c r="O1231" i="1" s="1"/>
  <c r="T1230" i="1"/>
  <c r="T1229" i="1" s="1"/>
  <c r="T1228" i="1" s="1"/>
  <c r="T1227" i="1" s="1"/>
  <c r="T1226" i="1" s="1"/>
  <c r="S1230" i="1"/>
  <c r="S1229" i="1" s="1"/>
  <c r="S1228" i="1" s="1"/>
  <c r="S1227" i="1" s="1"/>
  <c r="S1226" i="1" s="1"/>
  <c r="R1230" i="1"/>
  <c r="R1229" i="1" s="1"/>
  <c r="R1228" i="1" s="1"/>
  <c r="R1227" i="1" s="1"/>
  <c r="R1226" i="1" s="1"/>
  <c r="Q1230" i="1"/>
  <c r="Q1229" i="1" s="1"/>
  <c r="Q1228" i="1" s="1"/>
  <c r="Q1227" i="1" s="1"/>
  <c r="Q1226" i="1" s="1"/>
  <c r="P1230" i="1"/>
  <c r="P1229" i="1" s="1"/>
  <c r="P1228" i="1" s="1"/>
  <c r="P1227" i="1" s="1"/>
  <c r="P1226" i="1" s="1"/>
  <c r="O1230" i="1"/>
  <c r="O1229" i="1" s="1"/>
  <c r="O1228" i="1" s="1"/>
  <c r="O1227" i="1" s="1"/>
  <c r="O1226" i="1" s="1"/>
  <c r="R1222" i="1"/>
  <c r="Q1222" i="1"/>
  <c r="Q1221" i="1" s="1"/>
  <c r="Q1220" i="1" s="1"/>
  <c r="Q1219" i="1" s="1"/>
  <c r="P1222" i="1"/>
  <c r="P1221" i="1" s="1"/>
  <c r="P1220" i="1" s="1"/>
  <c r="P1219" i="1" s="1"/>
  <c r="O1222" i="1"/>
  <c r="O1221" i="1" s="1"/>
  <c r="O1220" i="1" s="1"/>
  <c r="O1219" i="1" s="1"/>
  <c r="R1221" i="1"/>
  <c r="R1220" i="1" s="1"/>
  <c r="R1219" i="1" s="1"/>
  <c r="R1212" i="1"/>
  <c r="R1211" i="1" s="1"/>
  <c r="Q1212" i="1"/>
  <c r="Q1211" i="1" s="1"/>
  <c r="P1212" i="1"/>
  <c r="P1211" i="1" s="1"/>
  <c r="O1212" i="1"/>
  <c r="O1211" i="1" s="1"/>
  <c r="R1209" i="1"/>
  <c r="Q1209" i="1"/>
  <c r="P1209" i="1"/>
  <c r="O1209" i="1"/>
  <c r="R1207" i="1"/>
  <c r="Q1207" i="1"/>
  <c r="Q1206" i="1" s="1"/>
  <c r="P1207" i="1"/>
  <c r="O1207" i="1"/>
  <c r="O1206" i="1" s="1"/>
  <c r="R1206" i="1"/>
  <c r="T1204" i="1"/>
  <c r="T1203" i="1" s="1"/>
  <c r="T1202" i="1" s="1"/>
  <c r="S1204" i="1"/>
  <c r="S1203" i="1" s="1"/>
  <c r="S1202" i="1" s="1"/>
  <c r="R1204" i="1"/>
  <c r="R1203" i="1" s="1"/>
  <c r="R1202" i="1" s="1"/>
  <c r="Q1204" i="1"/>
  <c r="Q1203" i="1" s="1"/>
  <c r="Q1202" i="1" s="1"/>
  <c r="P1204" i="1"/>
  <c r="P1203" i="1" s="1"/>
  <c r="P1202" i="1" s="1"/>
  <c r="O1204" i="1"/>
  <c r="O1203" i="1" s="1"/>
  <c r="O1202" i="1" s="1"/>
  <c r="R1188" i="1"/>
  <c r="Q1188" i="1"/>
  <c r="P1188" i="1"/>
  <c r="O1188" i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R1181" i="1"/>
  <c r="Q1181" i="1"/>
  <c r="Q1180" i="1" s="1"/>
  <c r="Q1179" i="1" s="1"/>
  <c r="Q1178" i="1" s="1"/>
  <c r="P1181" i="1"/>
  <c r="P1180" i="1" s="1"/>
  <c r="P1179" i="1" s="1"/>
  <c r="P1178" i="1" s="1"/>
  <c r="O1181" i="1"/>
  <c r="O1180" i="1" s="1"/>
  <c r="O1179" i="1" s="1"/>
  <c r="O1178" i="1" s="1"/>
  <c r="R1180" i="1"/>
  <c r="R1179" i="1" s="1"/>
  <c r="R1178" i="1" s="1"/>
  <c r="R1176" i="1"/>
  <c r="R1175" i="1" s="1"/>
  <c r="R1174" i="1" s="1"/>
  <c r="R1173" i="1" s="1"/>
  <c r="Q1176" i="1"/>
  <c r="Q1175" i="1" s="1"/>
  <c r="Q1174" i="1" s="1"/>
  <c r="Q1173" i="1" s="1"/>
  <c r="P1176" i="1"/>
  <c r="P1175" i="1" s="1"/>
  <c r="P1174" i="1" s="1"/>
  <c r="P1173" i="1" s="1"/>
  <c r="O1176" i="1"/>
  <c r="O1175" i="1" s="1"/>
  <c r="O1174" i="1" s="1"/>
  <c r="O1173" i="1" s="1"/>
  <c r="R1171" i="1"/>
  <c r="Q1171" i="1"/>
  <c r="Q1170" i="1" s="1"/>
  <c r="Q1169" i="1" s="1"/>
  <c r="Q1168" i="1" s="1"/>
  <c r="P1171" i="1"/>
  <c r="P1170" i="1" s="1"/>
  <c r="P1169" i="1" s="1"/>
  <c r="P1168" i="1" s="1"/>
  <c r="O1171" i="1"/>
  <c r="O1170" i="1" s="1"/>
  <c r="O1169" i="1" s="1"/>
  <c r="O1168" i="1" s="1"/>
  <c r="R1170" i="1"/>
  <c r="R1169" i="1" s="1"/>
  <c r="R1168" i="1" s="1"/>
  <c r="R1164" i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63" i="1"/>
  <c r="R1162" i="1" s="1"/>
  <c r="R1161" i="1" s="1"/>
  <c r="R1159" i="1"/>
  <c r="R1158" i="1" s="1"/>
  <c r="R1157" i="1" s="1"/>
  <c r="R1156" i="1" s="1"/>
  <c r="Q1159" i="1"/>
  <c r="Q1158" i="1" s="1"/>
  <c r="Q1157" i="1" s="1"/>
  <c r="Q1156" i="1" s="1"/>
  <c r="P1159" i="1"/>
  <c r="P1158" i="1" s="1"/>
  <c r="P1157" i="1" s="1"/>
  <c r="P1156" i="1" s="1"/>
  <c r="O1159" i="1"/>
  <c r="O1158" i="1" s="1"/>
  <c r="O1157" i="1" s="1"/>
  <c r="O1156" i="1" s="1"/>
  <c r="R1154" i="1"/>
  <c r="Q1154" i="1"/>
  <c r="Q1153" i="1" s="1"/>
  <c r="Q1152" i="1" s="1"/>
  <c r="Q1151" i="1" s="1"/>
  <c r="P1154" i="1"/>
  <c r="P1153" i="1" s="1"/>
  <c r="P1152" i="1" s="1"/>
  <c r="P1151" i="1" s="1"/>
  <c r="O1154" i="1"/>
  <c r="O1153" i="1" s="1"/>
  <c r="O1152" i="1" s="1"/>
  <c r="O1151" i="1" s="1"/>
  <c r="R1153" i="1"/>
  <c r="R1152" i="1" s="1"/>
  <c r="R1151" i="1" s="1"/>
  <c r="R1149" i="1"/>
  <c r="R1148" i="1" s="1"/>
  <c r="R1147" i="1" s="1"/>
  <c r="R1146" i="1" s="1"/>
  <c r="Q1149" i="1"/>
  <c r="Q1148" i="1" s="1"/>
  <c r="Q1147" i="1" s="1"/>
  <c r="Q1146" i="1" s="1"/>
  <c r="P1149" i="1"/>
  <c r="P1148" i="1" s="1"/>
  <c r="P1147" i="1" s="1"/>
  <c r="P1146" i="1" s="1"/>
  <c r="O1149" i="1"/>
  <c r="O1148" i="1" s="1"/>
  <c r="O1147" i="1" s="1"/>
  <c r="O1146" i="1" s="1"/>
  <c r="R1142" i="1"/>
  <c r="R1141" i="1" s="1"/>
  <c r="R1140" i="1" s="1"/>
  <c r="R1139" i="1" s="1"/>
  <c r="Q1142" i="1"/>
  <c r="Q1141" i="1" s="1"/>
  <c r="Q1140" i="1" s="1"/>
  <c r="Q1139" i="1" s="1"/>
  <c r="P1142" i="1"/>
  <c r="P1141" i="1" s="1"/>
  <c r="P1140" i="1" s="1"/>
  <c r="P1139" i="1" s="1"/>
  <c r="O1142" i="1"/>
  <c r="O1141" i="1" s="1"/>
  <c r="O1140" i="1" s="1"/>
  <c r="O1139" i="1" s="1"/>
  <c r="R1137" i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6" i="1"/>
  <c r="R1135" i="1" s="1"/>
  <c r="R1134" i="1" s="1"/>
  <c r="R1132" i="1"/>
  <c r="R1131" i="1" s="1"/>
  <c r="R1130" i="1" s="1"/>
  <c r="R1129" i="1" s="1"/>
  <c r="Q1132" i="1"/>
  <c r="Q1131" i="1" s="1"/>
  <c r="Q1130" i="1" s="1"/>
  <c r="Q1129" i="1" s="1"/>
  <c r="P1132" i="1"/>
  <c r="P1131" i="1" s="1"/>
  <c r="P1130" i="1" s="1"/>
  <c r="P1129" i="1" s="1"/>
  <c r="O1132" i="1"/>
  <c r="O1131" i="1" s="1"/>
  <c r="O1130" i="1" s="1"/>
  <c r="O1129" i="1" s="1"/>
  <c r="R1127" i="1"/>
  <c r="Q1127" i="1"/>
  <c r="Q1126" i="1" s="1"/>
  <c r="Q1125" i="1" s="1"/>
  <c r="Q1124" i="1" s="1"/>
  <c r="P1127" i="1"/>
  <c r="P1126" i="1" s="1"/>
  <c r="P1125" i="1" s="1"/>
  <c r="P1124" i="1" s="1"/>
  <c r="O1127" i="1"/>
  <c r="O1126" i="1" s="1"/>
  <c r="O1125" i="1" s="1"/>
  <c r="O1124" i="1" s="1"/>
  <c r="R1126" i="1"/>
  <c r="R1125" i="1" s="1"/>
  <c r="R1124" i="1" s="1"/>
  <c r="R1110" i="1"/>
  <c r="Q1110" i="1"/>
  <c r="Q1109" i="1" s="1"/>
  <c r="P1110" i="1"/>
  <c r="P1109" i="1" s="1"/>
  <c r="O1110" i="1"/>
  <c r="O1109" i="1" s="1"/>
  <c r="R1109" i="1"/>
  <c r="R1107" i="1"/>
  <c r="R1106" i="1" s="1"/>
  <c r="Q1107" i="1"/>
  <c r="Q1106" i="1" s="1"/>
  <c r="P1107" i="1"/>
  <c r="P1106" i="1" s="1"/>
  <c r="O1107" i="1"/>
  <c r="O1106" i="1" s="1"/>
  <c r="R1104" i="1"/>
  <c r="Q1104" i="1"/>
  <c r="Q1103" i="1" s="1"/>
  <c r="P1104" i="1"/>
  <c r="P1103" i="1" s="1"/>
  <c r="O1104" i="1"/>
  <c r="O1103" i="1" s="1"/>
  <c r="R1103" i="1"/>
  <c r="R1101" i="1"/>
  <c r="R1100" i="1" s="1"/>
  <c r="Q1101" i="1"/>
  <c r="Q1100" i="1" s="1"/>
  <c r="P1101" i="1"/>
  <c r="P1100" i="1" s="1"/>
  <c r="O1101" i="1"/>
  <c r="O1100" i="1" s="1"/>
  <c r="R1098" i="1"/>
  <c r="R1097" i="1" s="1"/>
  <c r="R1096" i="1" s="1"/>
  <c r="Q1098" i="1"/>
  <c r="Q1097" i="1" s="1"/>
  <c r="Q1096" i="1" s="1"/>
  <c r="P1098" i="1"/>
  <c r="P1097" i="1" s="1"/>
  <c r="P1096" i="1" s="1"/>
  <c r="O1098" i="1"/>
  <c r="O1097" i="1" s="1"/>
  <c r="O1096" i="1" s="1"/>
  <c r="R1094" i="1"/>
  <c r="Q1094" i="1"/>
  <c r="Q1093" i="1" s="1"/>
  <c r="Q1092" i="1" s="1"/>
  <c r="P1094" i="1"/>
  <c r="P1093" i="1" s="1"/>
  <c r="P1092" i="1" s="1"/>
  <c r="O1094" i="1"/>
  <c r="O1093" i="1" s="1"/>
  <c r="O1092" i="1" s="1"/>
  <c r="R1093" i="1"/>
  <c r="R1092" i="1" s="1"/>
  <c r="R1077" i="1"/>
  <c r="Q1077" i="1"/>
  <c r="Q1076" i="1" s="1"/>
  <c r="Q1075" i="1" s="1"/>
  <c r="Q1074" i="1" s="1"/>
  <c r="Q1073" i="1" s="1"/>
  <c r="P1077" i="1"/>
  <c r="P1076" i="1" s="1"/>
  <c r="P1075" i="1" s="1"/>
  <c r="P1074" i="1" s="1"/>
  <c r="P1073" i="1" s="1"/>
  <c r="O1077" i="1"/>
  <c r="O1076" i="1" s="1"/>
  <c r="O1075" i="1" s="1"/>
  <c r="O1074" i="1" s="1"/>
  <c r="O1073" i="1" s="1"/>
  <c r="R1076" i="1"/>
  <c r="R1075" i="1" s="1"/>
  <c r="R1074" i="1" s="1"/>
  <c r="R1073" i="1" s="1"/>
  <c r="R1068" i="1"/>
  <c r="R1067" i="1" s="1"/>
  <c r="Q1068" i="1"/>
  <c r="Q1065" i="1" s="1"/>
  <c r="Q1064" i="1" s="1"/>
  <c r="Q1062" i="1" s="1"/>
  <c r="P1068" i="1"/>
  <c r="P1065" i="1" s="1"/>
  <c r="P1064" i="1" s="1"/>
  <c r="P1062" i="1" s="1"/>
  <c r="O1068" i="1"/>
  <c r="O1067" i="1" s="1"/>
  <c r="R1059" i="1"/>
  <c r="Q1059" i="1"/>
  <c r="Q1058" i="1" s="1"/>
  <c r="Q1057" i="1" s="1"/>
  <c r="Q1056" i="1" s="1"/>
  <c r="Q1055" i="1" s="1"/>
  <c r="P1059" i="1"/>
  <c r="P1058" i="1" s="1"/>
  <c r="P1057" i="1" s="1"/>
  <c r="P1056" i="1" s="1"/>
  <c r="P1055" i="1" s="1"/>
  <c r="O1059" i="1"/>
  <c r="O1058" i="1" s="1"/>
  <c r="O1057" i="1" s="1"/>
  <c r="O1056" i="1" s="1"/>
  <c r="O1055" i="1" s="1"/>
  <c r="R1058" i="1"/>
  <c r="R1057" i="1" s="1"/>
  <c r="R1056" i="1" s="1"/>
  <c r="R1055" i="1" s="1"/>
  <c r="R1047" i="1"/>
  <c r="R1045" i="1" s="1"/>
  <c r="R1044" i="1" s="1"/>
  <c r="Q1047" i="1"/>
  <c r="Q1046" i="1" s="1"/>
  <c r="P1047" i="1"/>
  <c r="P1046" i="1" s="1"/>
  <c r="O1047" i="1"/>
  <c r="O1045" i="1" s="1"/>
  <c r="O1044" i="1" s="1"/>
  <c r="R1046" i="1"/>
  <c r="Q1045" i="1"/>
  <c r="Q1044" i="1" s="1"/>
  <c r="R1042" i="1"/>
  <c r="R1041" i="1" s="1"/>
  <c r="Q1042" i="1"/>
  <c r="Q1041" i="1" s="1"/>
  <c r="P1042" i="1"/>
  <c r="P1041" i="1" s="1"/>
  <c r="O1042" i="1"/>
  <c r="O1041" i="1" s="1"/>
  <c r="R1039" i="1"/>
  <c r="Q1039" i="1"/>
  <c r="Q1038" i="1" s="1"/>
  <c r="P1039" i="1"/>
  <c r="P1038" i="1" s="1"/>
  <c r="O1039" i="1"/>
  <c r="O1038" i="1" s="1"/>
  <c r="R1038" i="1"/>
  <c r="R1035" i="1"/>
  <c r="Q1035" i="1"/>
  <c r="Q1034" i="1" s="1"/>
  <c r="Q1033" i="1" s="1"/>
  <c r="P1035" i="1"/>
  <c r="P1034" i="1" s="1"/>
  <c r="P1033" i="1" s="1"/>
  <c r="O1035" i="1"/>
  <c r="O1034" i="1" s="1"/>
  <c r="O1033" i="1" s="1"/>
  <c r="R1034" i="1"/>
  <c r="R1033" i="1" s="1"/>
  <c r="R1019" i="1"/>
  <c r="R1018" i="1" s="1"/>
  <c r="R1017" i="1" s="1"/>
  <c r="R1016" i="1" s="1"/>
  <c r="Q1019" i="1"/>
  <c r="Q1018" i="1" s="1"/>
  <c r="Q1017" i="1" s="1"/>
  <c r="Q1016" i="1" s="1"/>
  <c r="P1019" i="1"/>
  <c r="P1018" i="1" s="1"/>
  <c r="P1017" i="1" s="1"/>
  <c r="P1016" i="1" s="1"/>
  <c r="O1019" i="1"/>
  <c r="O1018" i="1" s="1"/>
  <c r="O1017" i="1" s="1"/>
  <c r="O1016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93" i="1"/>
  <c r="Q993" i="1"/>
  <c r="P993" i="1"/>
  <c r="O993" i="1"/>
  <c r="T991" i="1"/>
  <c r="S991" i="1"/>
  <c r="R991" i="1"/>
  <c r="Q991" i="1"/>
  <c r="P991" i="1"/>
  <c r="O991" i="1"/>
  <c r="R987" i="1"/>
  <c r="R986" i="1" s="1"/>
  <c r="R985" i="1" s="1"/>
  <c r="Q987" i="1"/>
  <c r="Q986" i="1" s="1"/>
  <c r="Q985" i="1" s="1"/>
  <c r="P987" i="1"/>
  <c r="P986" i="1" s="1"/>
  <c r="P985" i="1" s="1"/>
  <c r="O987" i="1"/>
  <c r="O986" i="1" s="1"/>
  <c r="O985" i="1" s="1"/>
  <c r="R978" i="1"/>
  <c r="R977" i="1" s="1"/>
  <c r="Q978" i="1"/>
  <c r="Q977" i="1" s="1"/>
  <c r="P978" i="1"/>
  <c r="P977" i="1" s="1"/>
  <c r="O978" i="1"/>
  <c r="O977" i="1" s="1"/>
  <c r="R975" i="1"/>
  <c r="Q975" i="1"/>
  <c r="Q974" i="1" s="1"/>
  <c r="P975" i="1"/>
  <c r="P974" i="1" s="1"/>
  <c r="O975" i="1"/>
  <c r="O974" i="1" s="1"/>
  <c r="R974" i="1"/>
  <c r="R968" i="1"/>
  <c r="Q968" i="1"/>
  <c r="Q967" i="1" s="1"/>
  <c r="Q966" i="1" s="1"/>
  <c r="Q965" i="1" s="1"/>
  <c r="Q964" i="1" s="1"/>
  <c r="P968" i="1"/>
  <c r="P967" i="1" s="1"/>
  <c r="P966" i="1" s="1"/>
  <c r="P965" i="1" s="1"/>
  <c r="P964" i="1" s="1"/>
  <c r="O968" i="1"/>
  <c r="O967" i="1" s="1"/>
  <c r="O966" i="1" s="1"/>
  <c r="O965" i="1" s="1"/>
  <c r="O964" i="1" s="1"/>
  <c r="R967" i="1"/>
  <c r="R966" i="1" s="1"/>
  <c r="R965" i="1" s="1"/>
  <c r="R964" i="1" s="1"/>
  <c r="R961" i="1"/>
  <c r="Q961" i="1"/>
  <c r="Q960" i="1" s="1"/>
  <c r="P961" i="1"/>
  <c r="P960" i="1" s="1"/>
  <c r="O961" i="1"/>
  <c r="O960" i="1" s="1"/>
  <c r="R960" i="1"/>
  <c r="R958" i="1"/>
  <c r="R957" i="1" s="1"/>
  <c r="Q958" i="1"/>
  <c r="Q957" i="1" s="1"/>
  <c r="P958" i="1"/>
  <c r="P957" i="1" s="1"/>
  <c r="O958" i="1"/>
  <c r="O957" i="1" s="1"/>
  <c r="R955" i="1"/>
  <c r="R954" i="1" s="1"/>
  <c r="Q955" i="1"/>
  <c r="Q954" i="1" s="1"/>
  <c r="P955" i="1"/>
  <c r="P954" i="1" s="1"/>
  <c r="O955" i="1"/>
  <c r="O954" i="1" s="1"/>
  <c r="R952" i="1"/>
  <c r="R951" i="1" s="1"/>
  <c r="Q952" i="1"/>
  <c r="Q951" i="1" s="1"/>
  <c r="P952" i="1"/>
  <c r="P951" i="1" s="1"/>
  <c r="O952" i="1"/>
  <c r="O951" i="1" s="1"/>
  <c r="R949" i="1"/>
  <c r="Q949" i="1"/>
  <c r="Q948" i="1" s="1"/>
  <c r="P949" i="1"/>
  <c r="P948" i="1" s="1"/>
  <c r="O949" i="1"/>
  <c r="O948" i="1" s="1"/>
  <c r="R948" i="1"/>
  <c r="R946" i="1"/>
  <c r="R945" i="1" s="1"/>
  <c r="Q946" i="1"/>
  <c r="Q945" i="1" s="1"/>
  <c r="P946" i="1"/>
  <c r="P945" i="1" s="1"/>
  <c r="O946" i="1"/>
  <c r="O945" i="1" s="1"/>
  <c r="R943" i="1"/>
  <c r="Q943" i="1"/>
  <c r="Q942" i="1" s="1"/>
  <c r="P943" i="1"/>
  <c r="P942" i="1" s="1"/>
  <c r="O943" i="1"/>
  <c r="O942" i="1" s="1"/>
  <c r="R942" i="1"/>
  <c r="R928" i="1"/>
  <c r="R927" i="1" s="1"/>
  <c r="Q928" i="1"/>
  <c r="Q927" i="1" s="1"/>
  <c r="P928" i="1"/>
  <c r="P927" i="1" s="1"/>
  <c r="O928" i="1"/>
  <c r="O927" i="1" s="1"/>
  <c r="R925" i="1"/>
  <c r="Q925" i="1"/>
  <c r="Q924" i="1" s="1"/>
  <c r="P925" i="1"/>
  <c r="P924" i="1" s="1"/>
  <c r="O925" i="1"/>
  <c r="O924" i="1" s="1"/>
  <c r="R924" i="1"/>
  <c r="R922" i="1"/>
  <c r="R921" i="1" s="1"/>
  <c r="R920" i="1" s="1"/>
  <c r="Q922" i="1"/>
  <c r="Q921" i="1" s="1"/>
  <c r="Q920" i="1" s="1"/>
  <c r="P922" i="1"/>
  <c r="P921" i="1" s="1"/>
  <c r="P920" i="1" s="1"/>
  <c r="O922" i="1"/>
  <c r="O921" i="1" s="1"/>
  <c r="O920" i="1" s="1"/>
  <c r="R905" i="1"/>
  <c r="R904" i="1" s="1"/>
  <c r="R903" i="1" s="1"/>
  <c r="R902" i="1" s="1"/>
  <c r="R901" i="1" s="1"/>
  <c r="Q905" i="1"/>
  <c r="Q904" i="1" s="1"/>
  <c r="Q903" i="1" s="1"/>
  <c r="Q902" i="1" s="1"/>
  <c r="Q901" i="1" s="1"/>
  <c r="P905" i="1"/>
  <c r="P904" i="1" s="1"/>
  <c r="P903" i="1" s="1"/>
  <c r="P902" i="1" s="1"/>
  <c r="P901" i="1" s="1"/>
  <c r="O905" i="1"/>
  <c r="O904" i="1" s="1"/>
  <c r="O903" i="1" s="1"/>
  <c r="O902" i="1" s="1"/>
  <c r="O901" i="1" s="1"/>
  <c r="R892" i="1"/>
  <c r="R891" i="1" s="1"/>
  <c r="Q892" i="1"/>
  <c r="Q891" i="1" s="1"/>
  <c r="P892" i="1"/>
  <c r="P891" i="1" s="1"/>
  <c r="O892" i="1"/>
  <c r="O891" i="1" s="1"/>
  <c r="R889" i="1"/>
  <c r="Q889" i="1"/>
  <c r="Q888" i="1" s="1"/>
  <c r="P889" i="1"/>
  <c r="P888" i="1" s="1"/>
  <c r="O889" i="1"/>
  <c r="O888" i="1" s="1"/>
  <c r="R888" i="1"/>
  <c r="T886" i="1"/>
  <c r="T885" i="1" s="1"/>
  <c r="T884" i="1" s="1"/>
  <c r="S886" i="1"/>
  <c r="S885" i="1" s="1"/>
  <c r="S884" i="1" s="1"/>
  <c r="R886" i="1"/>
  <c r="R885" i="1" s="1"/>
  <c r="R884" i="1" s="1"/>
  <c r="Q886" i="1"/>
  <c r="Q885" i="1" s="1"/>
  <c r="Q884" i="1" s="1"/>
  <c r="P886" i="1"/>
  <c r="P885" i="1" s="1"/>
  <c r="P884" i="1" s="1"/>
  <c r="O886" i="1"/>
  <c r="O885" i="1" s="1"/>
  <c r="O884" i="1" s="1"/>
  <c r="R874" i="1"/>
  <c r="Q874" i="1"/>
  <c r="Q873" i="1" s="1"/>
  <c r="Q862" i="1" s="1"/>
  <c r="P874" i="1"/>
  <c r="P873" i="1" s="1"/>
  <c r="P862" i="1" s="1"/>
  <c r="O874" i="1"/>
  <c r="O873" i="1" s="1"/>
  <c r="O862" i="1" s="1"/>
  <c r="R873" i="1"/>
  <c r="R862" i="1" s="1"/>
  <c r="R851" i="1"/>
  <c r="Q851" i="1"/>
  <c r="Q850" i="1" s="1"/>
  <c r="Q849" i="1" s="1"/>
  <c r="Q848" i="1" s="1"/>
  <c r="P851" i="1"/>
  <c r="P850" i="1" s="1"/>
  <c r="P849" i="1" s="1"/>
  <c r="P848" i="1" s="1"/>
  <c r="O851" i="1"/>
  <c r="O850" i="1" s="1"/>
  <c r="O849" i="1" s="1"/>
  <c r="O848" i="1" s="1"/>
  <c r="R850" i="1"/>
  <c r="R849" i="1" s="1"/>
  <c r="R848" i="1" s="1"/>
  <c r="R846" i="1"/>
  <c r="R845" i="1" s="1"/>
  <c r="Q846" i="1"/>
  <c r="Q845" i="1" s="1"/>
  <c r="P846" i="1"/>
  <c r="P845" i="1" s="1"/>
  <c r="O846" i="1"/>
  <c r="O845" i="1" s="1"/>
  <c r="R843" i="1"/>
  <c r="Q843" i="1"/>
  <c r="Q842" i="1" s="1"/>
  <c r="Q841" i="1" s="1"/>
  <c r="P843" i="1"/>
  <c r="P842" i="1" s="1"/>
  <c r="O843" i="1"/>
  <c r="O842" i="1" s="1"/>
  <c r="R842" i="1"/>
  <c r="R841" i="1" s="1"/>
  <c r="R839" i="1"/>
  <c r="Q839" i="1"/>
  <c r="Q838" i="1" s="1"/>
  <c r="Q837" i="1" s="1"/>
  <c r="P839" i="1"/>
  <c r="P838" i="1" s="1"/>
  <c r="P837" i="1" s="1"/>
  <c r="O839" i="1"/>
  <c r="O838" i="1" s="1"/>
  <c r="O837" i="1" s="1"/>
  <c r="R838" i="1"/>
  <c r="R837" i="1" s="1"/>
  <c r="R823" i="1"/>
  <c r="R822" i="1" s="1"/>
  <c r="R821" i="1" s="1"/>
  <c r="Q823" i="1"/>
  <c r="Q822" i="1" s="1"/>
  <c r="Q821" i="1" s="1"/>
  <c r="P823" i="1"/>
  <c r="P822" i="1" s="1"/>
  <c r="P821" i="1" s="1"/>
  <c r="O823" i="1"/>
  <c r="O822" i="1" s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Q815" i="1" s="1"/>
  <c r="P816" i="1"/>
  <c r="P815" i="1" s="1"/>
  <c r="O816" i="1"/>
  <c r="O815" i="1" s="1"/>
  <c r="R815" i="1"/>
  <c r="R797" i="1"/>
  <c r="Q797" i="1"/>
  <c r="P797" i="1"/>
  <c r="O797" i="1"/>
  <c r="R793" i="1"/>
  <c r="Q793" i="1"/>
  <c r="P793" i="1"/>
  <c r="O793" i="1"/>
  <c r="R791" i="1"/>
  <c r="R790" i="1" s="1"/>
  <c r="R789" i="1" s="1"/>
  <c r="Q791" i="1"/>
  <c r="Q790" i="1" s="1"/>
  <c r="Q789" i="1" s="1"/>
  <c r="P791" i="1"/>
  <c r="P790" i="1" s="1"/>
  <c r="P789" i="1" s="1"/>
  <c r="O791" i="1"/>
  <c r="O790" i="1" s="1"/>
  <c r="O789" i="1" s="1"/>
  <c r="R787" i="1"/>
  <c r="Q787" i="1"/>
  <c r="P787" i="1"/>
  <c r="P786" i="1" s="1"/>
  <c r="P785" i="1" s="1"/>
  <c r="O787" i="1"/>
  <c r="O786" i="1" s="1"/>
  <c r="O785" i="1" s="1"/>
  <c r="R786" i="1"/>
  <c r="R785" i="1" s="1"/>
  <c r="Q786" i="1"/>
  <c r="Q785" i="1" s="1"/>
  <c r="R783" i="1"/>
  <c r="Q783" i="1"/>
  <c r="Q782" i="1" s="1"/>
  <c r="Q781" i="1" s="1"/>
  <c r="P783" i="1"/>
  <c r="P782" i="1" s="1"/>
  <c r="P781" i="1" s="1"/>
  <c r="O783" i="1"/>
  <c r="O782" i="1" s="1"/>
  <c r="O781" i="1" s="1"/>
  <c r="R782" i="1"/>
  <c r="R781" i="1" s="1"/>
  <c r="R773" i="1"/>
  <c r="R772" i="1" s="1"/>
  <c r="R771" i="1" s="1"/>
  <c r="Q773" i="1"/>
  <c r="Q772" i="1" s="1"/>
  <c r="Q771" i="1" s="1"/>
  <c r="P773" i="1"/>
  <c r="P772" i="1" s="1"/>
  <c r="P771" i="1" s="1"/>
  <c r="O773" i="1"/>
  <c r="O772" i="1" s="1"/>
  <c r="O771" i="1" s="1"/>
  <c r="R769" i="1"/>
  <c r="Q769" i="1"/>
  <c r="P769" i="1"/>
  <c r="P768" i="1" s="1"/>
  <c r="P767" i="1" s="1"/>
  <c r="O769" i="1"/>
  <c r="O768" i="1" s="1"/>
  <c r="O767" i="1" s="1"/>
  <c r="R768" i="1"/>
  <c r="R767" i="1" s="1"/>
  <c r="Q768" i="1"/>
  <c r="Q767" i="1" s="1"/>
  <c r="R746" i="1"/>
  <c r="Q746" i="1"/>
  <c r="Q745" i="1" s="1"/>
  <c r="Q744" i="1" s="1"/>
  <c r="P746" i="1"/>
  <c r="P745" i="1" s="1"/>
  <c r="P744" i="1" s="1"/>
  <c r="O746" i="1"/>
  <c r="O745" i="1" s="1"/>
  <c r="O744" i="1" s="1"/>
  <c r="R745" i="1"/>
  <c r="R744" i="1" s="1"/>
  <c r="R735" i="1"/>
  <c r="Q735" i="1"/>
  <c r="Q734" i="1" s="1"/>
  <c r="Q733" i="1" s="1"/>
  <c r="P735" i="1"/>
  <c r="P734" i="1" s="1"/>
  <c r="P733" i="1" s="1"/>
  <c r="O735" i="1"/>
  <c r="O734" i="1" s="1"/>
  <c r="O733" i="1" s="1"/>
  <c r="R734" i="1"/>
  <c r="R733" i="1" s="1"/>
  <c r="R731" i="1"/>
  <c r="Q731" i="1"/>
  <c r="P731" i="1"/>
  <c r="P730" i="1" s="1"/>
  <c r="P729" i="1" s="1"/>
  <c r="O731" i="1"/>
  <c r="O730" i="1" s="1"/>
  <c r="O729" i="1" s="1"/>
  <c r="R730" i="1"/>
  <c r="R729" i="1" s="1"/>
  <c r="Q730" i="1"/>
  <c r="Q729" i="1" s="1"/>
  <c r="R718" i="1"/>
  <c r="Q718" i="1"/>
  <c r="Q717" i="1" s="1"/>
  <c r="Q716" i="1" s="1"/>
  <c r="Q715" i="1" s="1"/>
  <c r="P718" i="1"/>
  <c r="P717" i="1" s="1"/>
  <c r="P716" i="1" s="1"/>
  <c r="P715" i="1" s="1"/>
  <c r="O718" i="1"/>
  <c r="O717" i="1" s="1"/>
  <c r="O716" i="1" s="1"/>
  <c r="O715" i="1" s="1"/>
  <c r="R717" i="1"/>
  <c r="R716" i="1" s="1"/>
  <c r="R715" i="1" s="1"/>
  <c r="R696" i="1"/>
  <c r="R695" i="1" s="1"/>
  <c r="R694" i="1" s="1"/>
  <c r="Q696" i="1"/>
  <c r="Q695" i="1" s="1"/>
  <c r="Q694" i="1" s="1"/>
  <c r="P696" i="1"/>
  <c r="P695" i="1" s="1"/>
  <c r="P694" i="1" s="1"/>
  <c r="O696" i="1"/>
  <c r="O695" i="1" s="1"/>
  <c r="O694" i="1" s="1"/>
  <c r="R692" i="1"/>
  <c r="R691" i="1" s="1"/>
  <c r="R690" i="1" s="1"/>
  <c r="Q692" i="1"/>
  <c r="Q691" i="1" s="1"/>
  <c r="Q690" i="1" s="1"/>
  <c r="P692" i="1"/>
  <c r="P691" i="1" s="1"/>
  <c r="P690" i="1" s="1"/>
  <c r="O692" i="1"/>
  <c r="O691" i="1" s="1"/>
  <c r="O690" i="1" s="1"/>
  <c r="R688" i="1"/>
  <c r="R687" i="1" s="1"/>
  <c r="R686" i="1" s="1"/>
  <c r="Q688" i="1"/>
  <c r="Q687" i="1" s="1"/>
  <c r="Q686" i="1" s="1"/>
  <c r="P688" i="1"/>
  <c r="P687" i="1" s="1"/>
  <c r="P686" i="1" s="1"/>
  <c r="O688" i="1"/>
  <c r="O687" i="1" s="1"/>
  <c r="O686" i="1" s="1"/>
  <c r="R681" i="1"/>
  <c r="R680" i="1" s="1"/>
  <c r="R679" i="1" s="1"/>
  <c r="R678" i="1" s="1"/>
  <c r="Q681" i="1"/>
  <c r="Q680" i="1" s="1"/>
  <c r="Q679" i="1" s="1"/>
  <c r="Q678" i="1" s="1"/>
  <c r="P681" i="1"/>
  <c r="P680" i="1" s="1"/>
  <c r="P679" i="1" s="1"/>
  <c r="P678" i="1" s="1"/>
  <c r="O681" i="1"/>
  <c r="O680" i="1" s="1"/>
  <c r="O679" i="1" s="1"/>
  <c r="O678" i="1" s="1"/>
  <c r="R663" i="1"/>
  <c r="Q663" i="1"/>
  <c r="Q662" i="1" s="1"/>
  <c r="Q661" i="1" s="1"/>
  <c r="P663" i="1"/>
  <c r="P662" i="1" s="1"/>
  <c r="P661" i="1" s="1"/>
  <c r="O663" i="1"/>
  <c r="O662" i="1" s="1"/>
  <c r="O661" i="1" s="1"/>
  <c r="R662" i="1"/>
  <c r="R661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3" i="1"/>
  <c r="Q653" i="1"/>
  <c r="Q652" i="1" s="1"/>
  <c r="Q651" i="1" s="1"/>
  <c r="P653" i="1"/>
  <c r="P652" i="1" s="1"/>
  <c r="P651" i="1" s="1"/>
  <c r="O653" i="1"/>
  <c r="O652" i="1" s="1"/>
  <c r="O651" i="1" s="1"/>
  <c r="R652" i="1"/>
  <c r="R651" i="1" s="1"/>
  <c r="R644" i="1"/>
  <c r="R643" i="1" s="1"/>
  <c r="R642" i="1" s="1"/>
  <c r="R641" i="1" s="1"/>
  <c r="R640" i="1" s="1"/>
  <c r="Q644" i="1"/>
  <c r="Q643" i="1" s="1"/>
  <c r="Q642" i="1" s="1"/>
  <c r="Q641" i="1" s="1"/>
  <c r="Q640" i="1" s="1"/>
  <c r="P644" i="1"/>
  <c r="P643" i="1" s="1"/>
  <c r="P642" i="1" s="1"/>
  <c r="P641" i="1" s="1"/>
  <c r="P640" i="1" s="1"/>
  <c r="O644" i="1"/>
  <c r="O643" i="1" s="1"/>
  <c r="O642" i="1" s="1"/>
  <c r="O641" i="1" s="1"/>
  <c r="O640" i="1" s="1"/>
  <c r="R631" i="1"/>
  <c r="Q631" i="1"/>
  <c r="Q630" i="1" s="1"/>
  <c r="P631" i="1"/>
  <c r="P630" i="1" s="1"/>
  <c r="O631" i="1"/>
  <c r="O630" i="1" s="1"/>
  <c r="R630" i="1"/>
  <c r="T628" i="1"/>
  <c r="T627" i="1" s="1"/>
  <c r="S628" i="1"/>
  <c r="S627" i="1" s="1"/>
  <c r="R628" i="1"/>
  <c r="R627" i="1" s="1"/>
  <c r="Q628" i="1"/>
  <c r="Q627" i="1" s="1"/>
  <c r="P628" i="1"/>
  <c r="P627" i="1" s="1"/>
  <c r="O628" i="1"/>
  <c r="O627" i="1" s="1"/>
  <c r="T625" i="1"/>
  <c r="T624" i="1" s="1"/>
  <c r="S625" i="1"/>
  <c r="S624" i="1" s="1"/>
  <c r="R625" i="1"/>
  <c r="Q625" i="1"/>
  <c r="Q624" i="1" s="1"/>
  <c r="P625" i="1"/>
  <c r="P624" i="1" s="1"/>
  <c r="O625" i="1"/>
  <c r="O624" i="1" s="1"/>
  <c r="R624" i="1"/>
  <c r="R610" i="1"/>
  <c r="R609" i="1" s="1"/>
  <c r="Q610" i="1"/>
  <c r="Q609" i="1" s="1"/>
  <c r="P610" i="1"/>
  <c r="P609" i="1" s="1"/>
  <c r="O610" i="1"/>
  <c r="O609" i="1" s="1"/>
  <c r="R606" i="1"/>
  <c r="Q606" i="1"/>
  <c r="Q605" i="1" s="1"/>
  <c r="Q604" i="1" s="1"/>
  <c r="P606" i="1"/>
  <c r="P605" i="1" s="1"/>
  <c r="P604" i="1" s="1"/>
  <c r="O606" i="1"/>
  <c r="O605" i="1" s="1"/>
  <c r="O604" i="1" s="1"/>
  <c r="R605" i="1"/>
  <c r="R604" i="1" s="1"/>
  <c r="R590" i="1"/>
  <c r="R589" i="1" s="1"/>
  <c r="Q590" i="1"/>
  <c r="Q589" i="1" s="1"/>
  <c r="P590" i="1"/>
  <c r="P589" i="1" s="1"/>
  <c r="O590" i="1"/>
  <c r="O589" i="1" s="1"/>
  <c r="R586" i="1"/>
  <c r="R585" i="1" s="1"/>
  <c r="Q586" i="1"/>
  <c r="Q585" i="1" s="1"/>
  <c r="P586" i="1"/>
  <c r="P585" i="1" s="1"/>
  <c r="O586" i="1"/>
  <c r="O585" i="1" s="1"/>
  <c r="R583" i="1"/>
  <c r="Q583" i="1"/>
  <c r="Q582" i="1" s="1"/>
  <c r="P583" i="1"/>
  <c r="P582" i="1" s="1"/>
  <c r="O583" i="1"/>
  <c r="O582" i="1" s="1"/>
  <c r="R582" i="1"/>
  <c r="R579" i="1"/>
  <c r="Q579" i="1"/>
  <c r="Q578" i="1" s="1"/>
  <c r="P579" i="1"/>
  <c r="P578" i="1" s="1"/>
  <c r="O579" i="1"/>
  <c r="O578" i="1" s="1"/>
  <c r="R578" i="1"/>
  <c r="R576" i="1"/>
  <c r="R575" i="1" s="1"/>
  <c r="Q576" i="1"/>
  <c r="Q575" i="1" s="1"/>
  <c r="P576" i="1"/>
  <c r="P575" i="1" s="1"/>
  <c r="O576" i="1"/>
  <c r="O575" i="1" s="1"/>
  <c r="R571" i="1"/>
  <c r="Q571" i="1"/>
  <c r="Q570" i="1" s="1"/>
  <c r="P571" i="1"/>
  <c r="P570" i="1" s="1"/>
  <c r="O571" i="1"/>
  <c r="O570" i="1" s="1"/>
  <c r="R570" i="1"/>
  <c r="R567" i="1"/>
  <c r="Q567" i="1"/>
  <c r="Q566" i="1" s="1"/>
  <c r="P567" i="1"/>
  <c r="P566" i="1" s="1"/>
  <c r="O567" i="1"/>
  <c r="O566" i="1" s="1"/>
  <c r="R566" i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47" i="1"/>
  <c r="R546" i="1" s="1"/>
  <c r="R545" i="1" s="1"/>
  <c r="Q547" i="1"/>
  <c r="Q546" i="1" s="1"/>
  <c r="Q545" i="1" s="1"/>
  <c r="P547" i="1"/>
  <c r="P546" i="1" s="1"/>
  <c r="P545" i="1" s="1"/>
  <c r="O547" i="1"/>
  <c r="O546" i="1" s="1"/>
  <c r="O545" i="1" s="1"/>
  <c r="T543" i="1"/>
  <c r="T542" i="1" s="1"/>
  <c r="T541" i="1" s="1"/>
  <c r="S543" i="1"/>
  <c r="S542" i="1" s="1"/>
  <c r="S541" i="1" s="1"/>
  <c r="R543" i="1"/>
  <c r="R542" i="1" s="1"/>
  <c r="R541" i="1" s="1"/>
  <c r="Q543" i="1"/>
  <c r="Q542" i="1" s="1"/>
  <c r="Q541" i="1" s="1"/>
  <c r="P543" i="1"/>
  <c r="P542" i="1" s="1"/>
  <c r="P541" i="1" s="1"/>
  <c r="O543" i="1"/>
  <c r="O542" i="1" s="1"/>
  <c r="O541" i="1" s="1"/>
  <c r="R536" i="1"/>
  <c r="R535" i="1" s="1"/>
  <c r="R534" i="1" s="1"/>
  <c r="R533" i="1" s="1"/>
  <c r="Q536" i="1"/>
  <c r="Q535" i="1" s="1"/>
  <c r="Q534" i="1" s="1"/>
  <c r="Q533" i="1" s="1"/>
  <c r="P536" i="1"/>
  <c r="P535" i="1" s="1"/>
  <c r="P534" i="1" s="1"/>
  <c r="P533" i="1" s="1"/>
  <c r="O536" i="1"/>
  <c r="O535" i="1" s="1"/>
  <c r="O534" i="1" s="1"/>
  <c r="O533" i="1" s="1"/>
  <c r="R523" i="1"/>
  <c r="Q523" i="1"/>
  <c r="Q522" i="1" s="1"/>
  <c r="Q521" i="1" s="1"/>
  <c r="P523" i="1"/>
  <c r="P522" i="1" s="1"/>
  <c r="P521" i="1" s="1"/>
  <c r="O523" i="1"/>
  <c r="O522" i="1" s="1"/>
  <c r="O521" i="1" s="1"/>
  <c r="R522" i="1"/>
  <c r="R521" i="1" s="1"/>
  <c r="R519" i="1"/>
  <c r="Q519" i="1"/>
  <c r="Q518" i="1" s="1"/>
  <c r="Q517" i="1" s="1"/>
  <c r="P519" i="1"/>
  <c r="P518" i="1" s="1"/>
  <c r="P517" i="1" s="1"/>
  <c r="O519" i="1"/>
  <c r="O518" i="1" s="1"/>
  <c r="O517" i="1" s="1"/>
  <c r="R518" i="1"/>
  <c r="R517" i="1" s="1"/>
  <c r="R515" i="1"/>
  <c r="Q515" i="1"/>
  <c r="Q514" i="1" s="1"/>
  <c r="Q513" i="1" s="1"/>
  <c r="P515" i="1"/>
  <c r="P514" i="1" s="1"/>
  <c r="P513" i="1" s="1"/>
  <c r="O515" i="1"/>
  <c r="O514" i="1" s="1"/>
  <c r="O513" i="1" s="1"/>
  <c r="R514" i="1"/>
  <c r="R513" i="1" s="1"/>
  <c r="R488" i="1"/>
  <c r="Q488" i="1"/>
  <c r="P488" i="1"/>
  <c r="O488" i="1"/>
  <c r="R486" i="1"/>
  <c r="Q486" i="1"/>
  <c r="Q485" i="1" s="1"/>
  <c r="Q484" i="1" s="1"/>
  <c r="P486" i="1"/>
  <c r="P485" i="1" s="1"/>
  <c r="P484" i="1" s="1"/>
  <c r="O486" i="1"/>
  <c r="O485" i="1" s="1"/>
  <c r="O484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5" i="1"/>
  <c r="Q475" i="1"/>
  <c r="P475" i="1"/>
  <c r="O475" i="1"/>
  <c r="R473" i="1"/>
  <c r="R472" i="1" s="1"/>
  <c r="R471" i="1" s="1"/>
  <c r="R470" i="1" s="1"/>
  <c r="Q473" i="1"/>
  <c r="P473" i="1"/>
  <c r="P472" i="1" s="1"/>
  <c r="P471" i="1" s="1"/>
  <c r="P470" i="1" s="1"/>
  <c r="O473" i="1"/>
  <c r="O472" i="1" s="1"/>
  <c r="O471" i="1" s="1"/>
  <c r="O470" i="1" s="1"/>
  <c r="R468" i="1"/>
  <c r="Q468" i="1"/>
  <c r="Q467" i="1" s="1"/>
  <c r="Q466" i="1" s="1"/>
  <c r="Q465" i="1" s="1"/>
  <c r="P468" i="1"/>
  <c r="P467" i="1" s="1"/>
  <c r="P466" i="1" s="1"/>
  <c r="P465" i="1" s="1"/>
  <c r="O468" i="1"/>
  <c r="O467" i="1" s="1"/>
  <c r="O466" i="1" s="1"/>
  <c r="O465" i="1" s="1"/>
  <c r="R467" i="1"/>
  <c r="R466" i="1" s="1"/>
  <c r="R465" i="1" s="1"/>
  <c r="R463" i="1"/>
  <c r="R462" i="1" s="1"/>
  <c r="R461" i="1" s="1"/>
  <c r="R460" i="1" s="1"/>
  <c r="Q463" i="1"/>
  <c r="Q462" i="1" s="1"/>
  <c r="Q461" i="1" s="1"/>
  <c r="Q460" i="1" s="1"/>
  <c r="P463" i="1"/>
  <c r="P462" i="1" s="1"/>
  <c r="P461" i="1" s="1"/>
  <c r="P460" i="1" s="1"/>
  <c r="O463" i="1"/>
  <c r="O462" i="1" s="1"/>
  <c r="O461" i="1" s="1"/>
  <c r="O460" i="1" s="1"/>
  <c r="R450" i="1"/>
  <c r="Q450" i="1"/>
  <c r="Q449" i="1" s="1"/>
  <c r="Q448" i="1" s="1"/>
  <c r="Q447" i="1" s="1"/>
  <c r="P450" i="1"/>
  <c r="P449" i="1" s="1"/>
  <c r="P448" i="1" s="1"/>
  <c r="P447" i="1" s="1"/>
  <c r="O450" i="1"/>
  <c r="O449" i="1" s="1"/>
  <c r="O448" i="1" s="1"/>
  <c r="O447" i="1" s="1"/>
  <c r="R449" i="1"/>
  <c r="R448" i="1" s="1"/>
  <c r="R447" i="1" s="1"/>
  <c r="R442" i="1"/>
  <c r="R441" i="1" s="1"/>
  <c r="R440" i="1" s="1"/>
  <c r="R439" i="1" s="1"/>
  <c r="R438" i="1" s="1"/>
  <c r="R437" i="1" s="1"/>
  <c r="Q442" i="1"/>
  <c r="Q441" i="1" s="1"/>
  <c r="Q440" i="1" s="1"/>
  <c r="Q439" i="1" s="1"/>
  <c r="Q438" i="1" s="1"/>
  <c r="Q437" i="1" s="1"/>
  <c r="P442" i="1"/>
  <c r="P441" i="1" s="1"/>
  <c r="P440" i="1" s="1"/>
  <c r="P439" i="1" s="1"/>
  <c r="P438" i="1" s="1"/>
  <c r="P437" i="1" s="1"/>
  <c r="O442" i="1"/>
  <c r="O441" i="1" s="1"/>
  <c r="O440" i="1" s="1"/>
  <c r="O439" i="1" s="1"/>
  <c r="O438" i="1" s="1"/>
  <c r="O437" i="1" s="1"/>
  <c r="R433" i="1"/>
  <c r="Q433" i="1"/>
  <c r="P433" i="1"/>
  <c r="O433" i="1"/>
  <c r="R431" i="1"/>
  <c r="Q431" i="1"/>
  <c r="P431" i="1"/>
  <c r="O431" i="1"/>
  <c r="R429" i="1"/>
  <c r="R428" i="1" s="1"/>
  <c r="R427" i="1" s="1"/>
  <c r="Q429" i="1"/>
  <c r="P429" i="1"/>
  <c r="O429" i="1"/>
  <c r="O428" i="1" s="1"/>
  <c r="O427" i="1" s="1"/>
  <c r="R425" i="1"/>
  <c r="Q425" i="1"/>
  <c r="Q424" i="1" s="1"/>
  <c r="Q423" i="1" s="1"/>
  <c r="P425" i="1"/>
  <c r="P424" i="1" s="1"/>
  <c r="P423" i="1" s="1"/>
  <c r="O425" i="1"/>
  <c r="O424" i="1" s="1"/>
  <c r="O423" i="1" s="1"/>
  <c r="R424" i="1"/>
  <c r="R423" i="1" s="1"/>
  <c r="R410" i="1"/>
  <c r="Q410" i="1"/>
  <c r="P410" i="1"/>
  <c r="O410" i="1"/>
  <c r="R408" i="1"/>
  <c r="Q408" i="1"/>
  <c r="Q407" i="1" s="1"/>
  <c r="P408" i="1"/>
  <c r="P407" i="1" s="1"/>
  <c r="O408" i="1"/>
  <c r="O407" i="1" s="1"/>
  <c r="R405" i="1"/>
  <c r="Q405" i="1"/>
  <c r="P405" i="1"/>
  <c r="P404" i="1" s="1"/>
  <c r="O405" i="1"/>
  <c r="O404" i="1" s="1"/>
  <c r="R404" i="1"/>
  <c r="R402" i="1"/>
  <c r="R401" i="1" s="1"/>
  <c r="Q402" i="1"/>
  <c r="Q401" i="1" s="1"/>
  <c r="P402" i="1"/>
  <c r="P401" i="1" s="1"/>
  <c r="O402" i="1"/>
  <c r="O401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1" i="1"/>
  <c r="Q391" i="1"/>
  <c r="Q390" i="1" s="1"/>
  <c r="Q389" i="1" s="1"/>
  <c r="Q388" i="1" s="1"/>
  <c r="P391" i="1"/>
  <c r="P390" i="1" s="1"/>
  <c r="P389" i="1" s="1"/>
  <c r="P388" i="1" s="1"/>
  <c r="O391" i="1"/>
  <c r="O390" i="1" s="1"/>
  <c r="O389" i="1" s="1"/>
  <c r="O388" i="1" s="1"/>
  <c r="R390" i="1"/>
  <c r="R389" i="1" s="1"/>
  <c r="R388" i="1" s="1"/>
  <c r="R384" i="1"/>
  <c r="Q384" i="1"/>
  <c r="Q383" i="1" s="1"/>
  <c r="Q382" i="1" s="1"/>
  <c r="P384" i="1"/>
  <c r="P383" i="1" s="1"/>
  <c r="P382" i="1" s="1"/>
  <c r="O384" i="1"/>
  <c r="O383" i="1" s="1"/>
  <c r="O382" i="1" s="1"/>
  <c r="R383" i="1"/>
  <c r="R382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1" i="1"/>
  <c r="Q371" i="1"/>
  <c r="Q370" i="1" s="1"/>
  <c r="P371" i="1"/>
  <c r="P370" i="1" s="1"/>
  <c r="O371" i="1"/>
  <c r="O370" i="1" s="1"/>
  <c r="R370" i="1"/>
  <c r="R368" i="1"/>
  <c r="R367" i="1" s="1"/>
  <c r="Q368" i="1"/>
  <c r="Q367" i="1" s="1"/>
  <c r="P368" i="1"/>
  <c r="P367" i="1" s="1"/>
  <c r="O368" i="1"/>
  <c r="O367" i="1" s="1"/>
  <c r="R364" i="1"/>
  <c r="R363" i="1" s="1"/>
  <c r="R362" i="1" s="1"/>
  <c r="Q364" i="1"/>
  <c r="Q363" i="1" s="1"/>
  <c r="Q362" i="1" s="1"/>
  <c r="P364" i="1"/>
  <c r="P363" i="1" s="1"/>
  <c r="P362" i="1" s="1"/>
  <c r="O364" i="1"/>
  <c r="O363" i="1" s="1"/>
  <c r="O362" i="1" s="1"/>
  <c r="R346" i="1"/>
  <c r="R345" i="1" s="1"/>
  <c r="R344" i="1" s="1"/>
  <c r="R343" i="1" s="1"/>
  <c r="R342" i="1" s="1"/>
  <c r="Q346" i="1"/>
  <c r="Q345" i="1" s="1"/>
  <c r="Q344" i="1" s="1"/>
  <c r="Q343" i="1" s="1"/>
  <c r="Q342" i="1" s="1"/>
  <c r="P346" i="1"/>
  <c r="P345" i="1" s="1"/>
  <c r="P344" i="1" s="1"/>
  <c r="P343" i="1" s="1"/>
  <c r="P342" i="1" s="1"/>
  <c r="O346" i="1"/>
  <c r="O345" i="1" s="1"/>
  <c r="O344" i="1" s="1"/>
  <c r="O343" i="1" s="1"/>
  <c r="O342" i="1" s="1"/>
  <c r="R330" i="1"/>
  <c r="Q330" i="1"/>
  <c r="P330" i="1"/>
  <c r="O330" i="1"/>
  <c r="R328" i="1"/>
  <c r="Q328" i="1"/>
  <c r="P328" i="1"/>
  <c r="O328" i="1"/>
  <c r="R326" i="1"/>
  <c r="R325" i="1" s="1"/>
  <c r="R324" i="1" s="1"/>
  <c r="Q326" i="1"/>
  <c r="Q325" i="1" s="1"/>
  <c r="Q324" i="1" s="1"/>
  <c r="P326" i="1"/>
  <c r="P325" i="1" s="1"/>
  <c r="P324" i="1" s="1"/>
  <c r="O326" i="1"/>
  <c r="O325" i="1" s="1"/>
  <c r="O324" i="1" s="1"/>
  <c r="R322" i="1"/>
  <c r="R321" i="1" s="1"/>
  <c r="R320" i="1" s="1"/>
  <c r="Q322" i="1"/>
  <c r="Q321" i="1" s="1"/>
  <c r="Q320" i="1" s="1"/>
  <c r="P322" i="1"/>
  <c r="P321" i="1" s="1"/>
  <c r="P320" i="1" s="1"/>
  <c r="O322" i="1"/>
  <c r="O321" i="1" s="1"/>
  <c r="O320" i="1" s="1"/>
  <c r="T318" i="1"/>
  <c r="T317" i="1" s="1"/>
  <c r="S318" i="1"/>
  <c r="S317" i="1" s="1"/>
  <c r="S316" i="1" s="1"/>
  <c r="R318" i="1"/>
  <c r="R317" i="1" s="1"/>
  <c r="R316" i="1" s="1"/>
  <c r="Q318" i="1"/>
  <c r="Q317" i="1" s="1"/>
  <c r="P318" i="1"/>
  <c r="P317" i="1" s="1"/>
  <c r="O318" i="1"/>
  <c r="O317" i="1" s="1"/>
  <c r="O316" i="1" s="1"/>
  <c r="R313" i="1"/>
  <c r="R312" i="1" s="1"/>
  <c r="R311" i="1" s="1"/>
  <c r="R310" i="1" s="1"/>
  <c r="Q313" i="1"/>
  <c r="Q312" i="1" s="1"/>
  <c r="Q311" i="1" s="1"/>
  <c r="Q310" i="1" s="1"/>
  <c r="P313" i="1"/>
  <c r="P312" i="1" s="1"/>
  <c r="P311" i="1" s="1"/>
  <c r="P310" i="1" s="1"/>
  <c r="O313" i="1"/>
  <c r="O312" i="1" s="1"/>
  <c r="O311" i="1" s="1"/>
  <c r="O310" i="1" s="1"/>
  <c r="R308" i="1"/>
  <c r="Q308" i="1"/>
  <c r="Q307" i="1" s="1"/>
  <c r="Q306" i="1" s="1"/>
  <c r="Q305" i="1" s="1"/>
  <c r="P308" i="1"/>
  <c r="P307" i="1" s="1"/>
  <c r="P306" i="1" s="1"/>
  <c r="P305" i="1" s="1"/>
  <c r="O308" i="1"/>
  <c r="O307" i="1" s="1"/>
  <c r="O306" i="1" s="1"/>
  <c r="O305" i="1" s="1"/>
  <c r="R307" i="1"/>
  <c r="R306" i="1" s="1"/>
  <c r="R305" i="1" s="1"/>
  <c r="R301" i="1"/>
  <c r="Q301" i="1"/>
  <c r="Q300" i="1" s="1"/>
  <c r="Q299" i="1" s="1"/>
  <c r="Q298" i="1" s="1"/>
  <c r="Q297" i="1" s="1"/>
  <c r="P301" i="1"/>
  <c r="P300" i="1" s="1"/>
  <c r="P299" i="1" s="1"/>
  <c r="P298" i="1" s="1"/>
  <c r="P297" i="1" s="1"/>
  <c r="O301" i="1"/>
  <c r="O300" i="1" s="1"/>
  <c r="O299" i="1" s="1"/>
  <c r="O298" i="1" s="1"/>
  <c r="O297" i="1" s="1"/>
  <c r="R300" i="1"/>
  <c r="R299" i="1" s="1"/>
  <c r="R298" i="1" s="1"/>
  <c r="R297" i="1" s="1"/>
  <c r="R293" i="1"/>
  <c r="Q293" i="1"/>
  <c r="P293" i="1"/>
  <c r="O293" i="1"/>
  <c r="R291" i="1"/>
  <c r="Q291" i="1"/>
  <c r="P291" i="1"/>
  <c r="O291" i="1"/>
  <c r="R289" i="1"/>
  <c r="Q289" i="1"/>
  <c r="P289" i="1"/>
  <c r="O289" i="1"/>
  <c r="O288" i="1" s="1"/>
  <c r="O287" i="1" s="1"/>
  <c r="O286" i="1" s="1"/>
  <c r="O285" i="1" s="1"/>
  <c r="R288" i="1"/>
  <c r="R287" i="1" s="1"/>
  <c r="R286" i="1" s="1"/>
  <c r="R285" i="1" s="1"/>
  <c r="R241" i="1"/>
  <c r="R240" i="1" s="1"/>
  <c r="Q241" i="1"/>
  <c r="Q240" i="1" s="1"/>
  <c r="P241" i="1"/>
  <c r="P240" i="1" s="1"/>
  <c r="O241" i="1"/>
  <c r="O240" i="1" s="1"/>
  <c r="R238" i="1"/>
  <c r="Q238" i="1"/>
  <c r="Q237" i="1" s="1"/>
  <c r="Q236" i="1" s="1"/>
  <c r="P238" i="1"/>
  <c r="P237" i="1" s="1"/>
  <c r="P236" i="1" s="1"/>
  <c r="O238" i="1"/>
  <c r="O237" i="1" s="1"/>
  <c r="O236" i="1" s="1"/>
  <c r="O235" i="1" s="1"/>
  <c r="O234" i="1" s="1"/>
  <c r="R237" i="1"/>
  <c r="R236" i="1" s="1"/>
  <c r="R224" i="1"/>
  <c r="Q224" i="1"/>
  <c r="Q223" i="1" s="1"/>
  <c r="Q222" i="1" s="1"/>
  <c r="Q221" i="1" s="1"/>
  <c r="Q220" i="1" s="1"/>
  <c r="P224" i="1"/>
  <c r="P223" i="1" s="1"/>
  <c r="P222" i="1" s="1"/>
  <c r="P221" i="1" s="1"/>
  <c r="P220" i="1" s="1"/>
  <c r="O224" i="1"/>
  <c r="O223" i="1" s="1"/>
  <c r="O222" i="1" s="1"/>
  <c r="O221" i="1" s="1"/>
  <c r="O220" i="1" s="1"/>
  <c r="R223" i="1"/>
  <c r="R222" i="1" s="1"/>
  <c r="R221" i="1" s="1"/>
  <c r="R220" i="1" s="1"/>
  <c r="R217" i="1"/>
  <c r="Q217" i="1"/>
  <c r="Q216" i="1" s="1"/>
  <c r="Q215" i="1" s="1"/>
  <c r="Q214" i="1" s="1"/>
  <c r="Q213" i="1" s="1"/>
  <c r="P217" i="1"/>
  <c r="P216" i="1" s="1"/>
  <c r="P215" i="1" s="1"/>
  <c r="P214" i="1" s="1"/>
  <c r="P213" i="1" s="1"/>
  <c r="O217" i="1"/>
  <c r="O216" i="1" s="1"/>
  <c r="O215" i="1" s="1"/>
  <c r="O214" i="1" s="1"/>
  <c r="O213" i="1" s="1"/>
  <c r="R216" i="1"/>
  <c r="R215" i="1" s="1"/>
  <c r="R214" i="1" s="1"/>
  <c r="R213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R107" i="1" s="1"/>
  <c r="Q108" i="1"/>
  <c r="Q107" i="1" s="1"/>
  <c r="P108" i="1"/>
  <c r="P107" i="1" s="1"/>
  <c r="O108" i="1"/>
  <c r="O107" i="1" s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29" i="1"/>
  <c r="T929" i="1" s="1"/>
  <c r="M929" i="1"/>
  <c r="J928" i="1"/>
  <c r="J927" i="1" s="1"/>
  <c r="K928" i="1"/>
  <c r="K927" i="1" s="1"/>
  <c r="L928" i="1"/>
  <c r="L927" i="1" s="1"/>
  <c r="I928" i="1"/>
  <c r="I927" i="1" s="1"/>
  <c r="N1611" i="1"/>
  <c r="T1611" i="1" s="1"/>
  <c r="M1611" i="1"/>
  <c r="S1611" i="1" s="1"/>
  <c r="N1606" i="1"/>
  <c r="T1606" i="1" s="1"/>
  <c r="M1606" i="1"/>
  <c r="S1606" i="1" s="1"/>
  <c r="N1597" i="1"/>
  <c r="T1597" i="1" s="1"/>
  <c r="M1597" i="1"/>
  <c r="S1597" i="1" s="1"/>
  <c r="N1594" i="1"/>
  <c r="T1594" i="1" s="1"/>
  <c r="M1594" i="1"/>
  <c r="N1591" i="1"/>
  <c r="T1591" i="1" s="1"/>
  <c r="M1591" i="1"/>
  <c r="S1591" i="1" s="1"/>
  <c r="N1588" i="1"/>
  <c r="T1588" i="1" s="1"/>
  <c r="M1588" i="1"/>
  <c r="S1588" i="1" s="1"/>
  <c r="N1585" i="1"/>
  <c r="T1585" i="1" s="1"/>
  <c r="M1585" i="1"/>
  <c r="S1585" i="1" s="1"/>
  <c r="N1581" i="1"/>
  <c r="T1581" i="1" s="1"/>
  <c r="M1581" i="1"/>
  <c r="N1564" i="1"/>
  <c r="T1564" i="1" s="1"/>
  <c r="M1564" i="1"/>
  <c r="S1564" i="1" s="1"/>
  <c r="N1562" i="1"/>
  <c r="T1562" i="1" s="1"/>
  <c r="N1560" i="1"/>
  <c r="T1560" i="1" s="1"/>
  <c r="N1551" i="1"/>
  <c r="T1551" i="1" s="1"/>
  <c r="N1544" i="1"/>
  <c r="T1544" i="1" s="1"/>
  <c r="M1544" i="1"/>
  <c r="S1544" i="1" s="1"/>
  <c r="N1529" i="1"/>
  <c r="T1529" i="1" s="1"/>
  <c r="M1529" i="1"/>
  <c r="S1529" i="1" s="1"/>
  <c r="N1524" i="1"/>
  <c r="T1524" i="1" s="1"/>
  <c r="M1524" i="1"/>
  <c r="S1524" i="1" s="1"/>
  <c r="N1522" i="1"/>
  <c r="T1522" i="1" s="1"/>
  <c r="M1522" i="1"/>
  <c r="S1522" i="1" s="1"/>
  <c r="N1519" i="1"/>
  <c r="T1519" i="1" s="1"/>
  <c r="M1519" i="1"/>
  <c r="S1519" i="1" s="1"/>
  <c r="N1517" i="1"/>
  <c r="T1517" i="1" s="1"/>
  <c r="M1517" i="1"/>
  <c r="S1517" i="1" s="1"/>
  <c r="N1515" i="1"/>
  <c r="T1515" i="1" s="1"/>
  <c r="M1515" i="1"/>
  <c r="N1512" i="1"/>
  <c r="T1512" i="1" s="1"/>
  <c r="M1512" i="1"/>
  <c r="N1510" i="1"/>
  <c r="T1510" i="1" s="1"/>
  <c r="M1510" i="1"/>
  <c r="S1510" i="1" s="1"/>
  <c r="N1508" i="1"/>
  <c r="T1508" i="1" s="1"/>
  <c r="M1508" i="1"/>
  <c r="S1508" i="1" s="1"/>
  <c r="N1505" i="1"/>
  <c r="T1505" i="1" s="1"/>
  <c r="M1505" i="1"/>
  <c r="S1505" i="1" s="1"/>
  <c r="N1502" i="1"/>
  <c r="T1502" i="1" s="1"/>
  <c r="M1502" i="1"/>
  <c r="S1502" i="1" s="1"/>
  <c r="N1500" i="1"/>
  <c r="T1500" i="1" s="1"/>
  <c r="M1500" i="1"/>
  <c r="S1500" i="1" s="1"/>
  <c r="N1497" i="1"/>
  <c r="T1497" i="1" s="1"/>
  <c r="M1497" i="1"/>
  <c r="S1497" i="1" s="1"/>
  <c r="N1495" i="1"/>
  <c r="T1495" i="1" s="1"/>
  <c r="M1495" i="1"/>
  <c r="S1495" i="1" s="1"/>
  <c r="N1492" i="1"/>
  <c r="T1492" i="1" s="1"/>
  <c r="M1492" i="1"/>
  <c r="S1492" i="1" s="1"/>
  <c r="N1488" i="1"/>
  <c r="T1488" i="1" s="1"/>
  <c r="N1486" i="1"/>
  <c r="T1486" i="1" s="1"/>
  <c r="N1484" i="1"/>
  <c r="T1484" i="1" s="1"/>
  <c r="N1481" i="1"/>
  <c r="T1481" i="1" s="1"/>
  <c r="M1481" i="1"/>
  <c r="S1481" i="1" s="1"/>
  <c r="N1479" i="1"/>
  <c r="T1479" i="1" s="1"/>
  <c r="M1479" i="1"/>
  <c r="S1479" i="1" s="1"/>
  <c r="N1477" i="1"/>
  <c r="T1477" i="1" s="1"/>
  <c r="N1473" i="1"/>
  <c r="T1473" i="1" s="1"/>
  <c r="M1473" i="1"/>
  <c r="S1473" i="1" s="1"/>
  <c r="N1471" i="1"/>
  <c r="T1471" i="1" s="1"/>
  <c r="M1471" i="1"/>
  <c r="S1471" i="1" s="1"/>
  <c r="N1469" i="1"/>
  <c r="T1469" i="1" s="1"/>
  <c r="N1464" i="1"/>
  <c r="T1464" i="1" s="1"/>
  <c r="M1464" i="1"/>
  <c r="S1464" i="1" s="1"/>
  <c r="N1459" i="1"/>
  <c r="T1459" i="1" s="1"/>
  <c r="N1452" i="1"/>
  <c r="T1452" i="1" s="1"/>
  <c r="M1452" i="1"/>
  <c r="S1452" i="1" s="1"/>
  <c r="N1443" i="1"/>
  <c r="T1443" i="1" s="1"/>
  <c r="M1443" i="1"/>
  <c r="S1443" i="1" s="1"/>
  <c r="N1440" i="1"/>
  <c r="T1440" i="1" s="1"/>
  <c r="M1440" i="1"/>
  <c r="S1440" i="1" s="1"/>
  <c r="N1436" i="1"/>
  <c r="T1436" i="1" s="1"/>
  <c r="N1427" i="1"/>
  <c r="T1427" i="1" s="1"/>
  <c r="M1427" i="1"/>
  <c r="S1427" i="1" s="1"/>
  <c r="N1420" i="1"/>
  <c r="T1420" i="1" s="1"/>
  <c r="M1420" i="1"/>
  <c r="S1420" i="1" s="1"/>
  <c r="N1417" i="1"/>
  <c r="T1417" i="1" s="1"/>
  <c r="M1417" i="1"/>
  <c r="S1417" i="1" s="1"/>
  <c r="N1414" i="1"/>
  <c r="T1414" i="1" s="1"/>
  <c r="M1414" i="1"/>
  <c r="S1414" i="1" s="1"/>
  <c r="N1411" i="1"/>
  <c r="T1411" i="1" s="1"/>
  <c r="M1411" i="1"/>
  <c r="S1411" i="1" s="1"/>
  <c r="N1408" i="1"/>
  <c r="T1408" i="1" s="1"/>
  <c r="M1408" i="1"/>
  <c r="S1408" i="1" s="1"/>
  <c r="N1405" i="1"/>
  <c r="T1405" i="1" s="1"/>
  <c r="M1405" i="1"/>
  <c r="S1405" i="1" s="1"/>
  <c r="N1402" i="1"/>
  <c r="T1402" i="1" s="1"/>
  <c r="M1402" i="1"/>
  <c r="S1402" i="1" s="1"/>
  <c r="N1399" i="1"/>
  <c r="T1399" i="1" s="1"/>
  <c r="M1399" i="1"/>
  <c r="S1399" i="1" s="1"/>
  <c r="N1396" i="1"/>
  <c r="T1396" i="1" s="1"/>
  <c r="M1396" i="1"/>
  <c r="S1396" i="1" s="1"/>
  <c r="N1393" i="1"/>
  <c r="T1393" i="1" s="1"/>
  <c r="M1393" i="1"/>
  <c r="S1393" i="1" s="1"/>
  <c r="N1384" i="1"/>
  <c r="T1384" i="1" s="1"/>
  <c r="M1384" i="1"/>
  <c r="S1384" i="1" s="1"/>
  <c r="N1387" i="1"/>
  <c r="T1387" i="1" s="1"/>
  <c r="M1387" i="1"/>
  <c r="S1387" i="1" s="1"/>
  <c r="N1390" i="1"/>
  <c r="T1390" i="1" s="1"/>
  <c r="M1390" i="1"/>
  <c r="S1390" i="1" s="1"/>
  <c r="N1381" i="1"/>
  <c r="T1381" i="1" s="1"/>
  <c r="M1381" i="1"/>
  <c r="S1381" i="1" s="1"/>
  <c r="N1378" i="1"/>
  <c r="T1378" i="1" s="1"/>
  <c r="M1378" i="1"/>
  <c r="S1378" i="1" s="1"/>
  <c r="N1375" i="1"/>
  <c r="T1375" i="1" s="1"/>
  <c r="M1375" i="1"/>
  <c r="S1375" i="1" s="1"/>
  <c r="N1372" i="1"/>
  <c r="T1372" i="1" s="1"/>
  <c r="M1372" i="1"/>
  <c r="S1372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2" i="1"/>
  <c r="T1342" i="1" s="1"/>
  <c r="M1342" i="1"/>
  <c r="S1342" i="1" s="1"/>
  <c r="N1345" i="1"/>
  <c r="T1345" i="1" s="1"/>
  <c r="M1345" i="1"/>
  <c r="N1335" i="1"/>
  <c r="T1335" i="1" s="1"/>
  <c r="N1333" i="1"/>
  <c r="T1333" i="1" s="1"/>
  <c r="N1322" i="1"/>
  <c r="T1322" i="1" s="1"/>
  <c r="N1311" i="1"/>
  <c r="T1311" i="1" s="1"/>
  <c r="M1311" i="1"/>
  <c r="S1311" i="1" s="1"/>
  <c r="N1303" i="1"/>
  <c r="T1303" i="1" s="1"/>
  <c r="M1303" i="1"/>
  <c r="S1303" i="1" s="1"/>
  <c r="N1300" i="1"/>
  <c r="T1300" i="1" s="1"/>
  <c r="M1300" i="1"/>
  <c r="S1300" i="1" s="1"/>
  <c r="N1297" i="1"/>
  <c r="T1297" i="1" s="1"/>
  <c r="M1297" i="1"/>
  <c r="S1297" i="1" s="1"/>
  <c r="N1293" i="1"/>
  <c r="T1293" i="1" s="1"/>
  <c r="M1293" i="1"/>
  <c r="S1293" i="1" s="1"/>
  <c r="N1288" i="1"/>
  <c r="T1288" i="1" s="1"/>
  <c r="M1288" i="1"/>
  <c r="S1288" i="1" s="1"/>
  <c r="N1284" i="1"/>
  <c r="T1284" i="1" s="1"/>
  <c r="N1272" i="1"/>
  <c r="T1272" i="1" s="1"/>
  <c r="N1265" i="1"/>
  <c r="T1265" i="1" s="1"/>
  <c r="M1265" i="1"/>
  <c r="S1265" i="1" s="1"/>
  <c r="N1258" i="1"/>
  <c r="T1258" i="1" s="1"/>
  <c r="M1258" i="1"/>
  <c r="S1258" i="1" s="1"/>
  <c r="N1253" i="1"/>
  <c r="T1253" i="1" s="1"/>
  <c r="M1253" i="1"/>
  <c r="S1253" i="1" s="1"/>
  <c r="N1248" i="1"/>
  <c r="T1248" i="1" s="1"/>
  <c r="M1248" i="1"/>
  <c r="S1248" i="1" s="1"/>
  <c r="N1244" i="1"/>
  <c r="T1244" i="1" s="1"/>
  <c r="N1235" i="1"/>
  <c r="T1235" i="1" s="1"/>
  <c r="M1235" i="1"/>
  <c r="S1235" i="1" s="1"/>
  <c r="N1223" i="1"/>
  <c r="T1223" i="1" s="1"/>
  <c r="M1223" i="1"/>
  <c r="S1223" i="1" s="1"/>
  <c r="N1213" i="1"/>
  <c r="T1213" i="1" s="1"/>
  <c r="M1213" i="1"/>
  <c r="S1213" i="1" s="1"/>
  <c r="N1210" i="1"/>
  <c r="T1210" i="1" s="1"/>
  <c r="M1210" i="1"/>
  <c r="S1210" i="1" s="1"/>
  <c r="N1208" i="1"/>
  <c r="T1208" i="1" s="1"/>
  <c r="M1208" i="1"/>
  <c r="S1208" i="1" s="1"/>
  <c r="N1189" i="1"/>
  <c r="T1189" i="1" s="1"/>
  <c r="M1189" i="1"/>
  <c r="S1189" i="1" s="1"/>
  <c r="N1187" i="1"/>
  <c r="T1187" i="1" s="1"/>
  <c r="N1182" i="1"/>
  <c r="T1182" i="1" s="1"/>
  <c r="M1182" i="1"/>
  <c r="S1182" i="1" s="1"/>
  <c r="N1177" i="1"/>
  <c r="T1177" i="1" s="1"/>
  <c r="M1177" i="1"/>
  <c r="S1177" i="1" s="1"/>
  <c r="N1172" i="1"/>
  <c r="T1172" i="1" s="1"/>
  <c r="N1165" i="1"/>
  <c r="T1165" i="1" s="1"/>
  <c r="M1165" i="1"/>
  <c r="S1165" i="1" s="1"/>
  <c r="N1160" i="1"/>
  <c r="T1160" i="1" s="1"/>
  <c r="M1160" i="1"/>
  <c r="S1160" i="1" s="1"/>
  <c r="N1155" i="1"/>
  <c r="T1155" i="1" s="1"/>
  <c r="M1155" i="1"/>
  <c r="S1155" i="1" s="1"/>
  <c r="N1150" i="1"/>
  <c r="T1150" i="1" s="1"/>
  <c r="N1143" i="1"/>
  <c r="T1143" i="1" s="1"/>
  <c r="M1143" i="1"/>
  <c r="S1143" i="1" s="1"/>
  <c r="N1138" i="1"/>
  <c r="T1138" i="1" s="1"/>
  <c r="M1138" i="1"/>
  <c r="S1138" i="1" s="1"/>
  <c r="N1133" i="1"/>
  <c r="T1133" i="1" s="1"/>
  <c r="N1128" i="1"/>
  <c r="T1128" i="1" s="1"/>
  <c r="M1128" i="1"/>
  <c r="S1128" i="1" s="1"/>
  <c r="N1111" i="1"/>
  <c r="T1111" i="1" s="1"/>
  <c r="M1111" i="1"/>
  <c r="S1111" i="1" s="1"/>
  <c r="N1108" i="1"/>
  <c r="T1108" i="1" s="1"/>
  <c r="M1108" i="1"/>
  <c r="S1108" i="1" s="1"/>
  <c r="N1105" i="1"/>
  <c r="T1105" i="1" s="1"/>
  <c r="M1105" i="1"/>
  <c r="S1105" i="1" s="1"/>
  <c r="N1102" i="1"/>
  <c r="T1102" i="1" s="1"/>
  <c r="M1102" i="1"/>
  <c r="S1102" i="1" s="1"/>
  <c r="N1099" i="1"/>
  <c r="T1099" i="1" s="1"/>
  <c r="M1099" i="1"/>
  <c r="S1099" i="1" s="1"/>
  <c r="N1095" i="1"/>
  <c r="T1095" i="1" s="1"/>
  <c r="N1078" i="1"/>
  <c r="T1078" i="1" s="1"/>
  <c r="M1078" i="1"/>
  <c r="S1078" i="1" s="1"/>
  <c r="N1069" i="1"/>
  <c r="T1069" i="1" s="1"/>
  <c r="M1069" i="1"/>
  <c r="S1069" i="1" s="1"/>
  <c r="N1060" i="1"/>
  <c r="T1060" i="1" s="1"/>
  <c r="N1048" i="1"/>
  <c r="T1048" i="1" s="1"/>
  <c r="M1048" i="1"/>
  <c r="S1048" i="1" s="1"/>
  <c r="N1043" i="1"/>
  <c r="T1043" i="1" s="1"/>
  <c r="M1043" i="1"/>
  <c r="S1043" i="1" s="1"/>
  <c r="N1040" i="1"/>
  <c r="T1040" i="1" s="1"/>
  <c r="M1040" i="1"/>
  <c r="S1040" i="1" s="1"/>
  <c r="N1036" i="1"/>
  <c r="T1036" i="1" s="1"/>
  <c r="N1020" i="1"/>
  <c r="T1020" i="1" s="1"/>
  <c r="M1020" i="1"/>
  <c r="S1020" i="1" s="1"/>
  <c r="N998" i="1"/>
  <c r="T998" i="1" s="1"/>
  <c r="M998" i="1"/>
  <c r="S998" i="1" s="1"/>
  <c r="N994" i="1"/>
  <c r="T994" i="1" s="1"/>
  <c r="N988" i="1"/>
  <c r="T988" i="1" s="1"/>
  <c r="N979" i="1"/>
  <c r="T979" i="1" s="1"/>
  <c r="M979" i="1"/>
  <c r="S979" i="1" s="1"/>
  <c r="N976" i="1"/>
  <c r="T976" i="1" s="1"/>
  <c r="M976" i="1"/>
  <c r="S976" i="1" s="1"/>
  <c r="N969" i="1"/>
  <c r="T969" i="1" s="1"/>
  <c r="M969" i="1"/>
  <c r="S969" i="1" s="1"/>
  <c r="N962" i="1"/>
  <c r="T962" i="1" s="1"/>
  <c r="M962" i="1"/>
  <c r="S962" i="1" s="1"/>
  <c r="N959" i="1"/>
  <c r="T959" i="1" s="1"/>
  <c r="M959" i="1"/>
  <c r="S959" i="1" s="1"/>
  <c r="N956" i="1"/>
  <c r="T956" i="1" s="1"/>
  <c r="M956" i="1"/>
  <c r="S956" i="1" s="1"/>
  <c r="N953" i="1"/>
  <c r="T953" i="1" s="1"/>
  <c r="M953" i="1"/>
  <c r="S953" i="1" s="1"/>
  <c r="N950" i="1"/>
  <c r="T950" i="1" s="1"/>
  <c r="M950" i="1"/>
  <c r="S950" i="1" s="1"/>
  <c r="N947" i="1"/>
  <c r="T947" i="1" s="1"/>
  <c r="M947" i="1"/>
  <c r="S947" i="1" s="1"/>
  <c r="N944" i="1"/>
  <c r="T944" i="1" s="1"/>
  <c r="M944" i="1"/>
  <c r="S944" i="1" s="1"/>
  <c r="N926" i="1"/>
  <c r="T926" i="1" s="1"/>
  <c r="M926" i="1"/>
  <c r="S926" i="1" s="1"/>
  <c r="N923" i="1"/>
  <c r="T923" i="1" s="1"/>
  <c r="M923" i="1"/>
  <c r="S923" i="1" s="1"/>
  <c r="N906" i="1"/>
  <c r="T906" i="1" s="1"/>
  <c r="M906" i="1"/>
  <c r="S906" i="1" s="1"/>
  <c r="N893" i="1"/>
  <c r="T893" i="1" s="1"/>
  <c r="N890" i="1"/>
  <c r="T890" i="1" s="1"/>
  <c r="N875" i="1"/>
  <c r="T875" i="1" s="1"/>
  <c r="N852" i="1"/>
  <c r="T852" i="1" s="1"/>
  <c r="N847" i="1"/>
  <c r="T847" i="1" s="1"/>
  <c r="M847" i="1"/>
  <c r="S847" i="1" s="1"/>
  <c r="N844" i="1"/>
  <c r="T844" i="1" s="1"/>
  <c r="N840" i="1"/>
  <c r="T840" i="1" s="1"/>
  <c r="N824" i="1"/>
  <c r="T824" i="1" s="1"/>
  <c r="M824" i="1"/>
  <c r="S824" i="1" s="1"/>
  <c r="N820" i="1"/>
  <c r="T820" i="1" s="1"/>
  <c r="M820" i="1"/>
  <c r="S820" i="1" s="1"/>
  <c r="N817" i="1"/>
  <c r="T817" i="1" s="1"/>
  <c r="M817" i="1"/>
  <c r="S817" i="1" s="1"/>
  <c r="N798" i="1"/>
  <c r="T798" i="1" s="1"/>
  <c r="M798" i="1"/>
  <c r="S798" i="1" s="1"/>
  <c r="N794" i="1"/>
  <c r="T794" i="1" s="1"/>
  <c r="M794" i="1"/>
  <c r="S794" i="1" s="1"/>
  <c r="N792" i="1"/>
  <c r="T792" i="1" s="1"/>
  <c r="M792" i="1"/>
  <c r="S792" i="1" s="1"/>
  <c r="N788" i="1"/>
  <c r="T788" i="1" s="1"/>
  <c r="N784" i="1"/>
  <c r="T784" i="1" s="1"/>
  <c r="N774" i="1"/>
  <c r="T774" i="1" s="1"/>
  <c r="M774" i="1"/>
  <c r="S774" i="1" s="1"/>
  <c r="N770" i="1"/>
  <c r="T770" i="1" s="1"/>
  <c r="N732" i="1"/>
  <c r="T732" i="1" s="1"/>
  <c r="N736" i="1"/>
  <c r="T736" i="1" s="1"/>
  <c r="N747" i="1"/>
  <c r="T747" i="1" s="1"/>
  <c r="M747" i="1"/>
  <c r="N719" i="1"/>
  <c r="T719" i="1" s="1"/>
  <c r="M719" i="1"/>
  <c r="S719" i="1" s="1"/>
  <c r="N697" i="1"/>
  <c r="T697" i="1" s="1"/>
  <c r="M697" i="1"/>
  <c r="S697" i="1" s="1"/>
  <c r="N693" i="1"/>
  <c r="T693" i="1" s="1"/>
  <c r="N689" i="1"/>
  <c r="T689" i="1" s="1"/>
  <c r="N682" i="1"/>
  <c r="T682" i="1" s="1"/>
  <c r="M682" i="1"/>
  <c r="S682" i="1" s="1"/>
  <c r="N664" i="1"/>
  <c r="T664" i="1" s="1"/>
  <c r="N660" i="1"/>
  <c r="T660" i="1" s="1"/>
  <c r="Z660" i="1" s="1"/>
  <c r="AF660" i="1" s="1"/>
  <c r="AL660" i="1" s="1"/>
  <c r="N659" i="1"/>
  <c r="T659" i="1" s="1"/>
  <c r="Z659" i="1" s="1"/>
  <c r="AF659" i="1" s="1"/>
  <c r="AL659" i="1" s="1"/>
  <c r="N655" i="1"/>
  <c r="T655" i="1" s="1"/>
  <c r="Z655" i="1" s="1"/>
  <c r="AF655" i="1" s="1"/>
  <c r="AL655" i="1" s="1"/>
  <c r="N654" i="1"/>
  <c r="T654" i="1" s="1"/>
  <c r="Z654" i="1" s="1"/>
  <c r="AF654" i="1" s="1"/>
  <c r="AL654" i="1" s="1"/>
  <c r="N645" i="1"/>
  <c r="T645" i="1" s="1"/>
  <c r="N633" i="1"/>
  <c r="T633" i="1" s="1"/>
  <c r="Z633" i="1" s="1"/>
  <c r="AF633" i="1" s="1"/>
  <c r="AL633" i="1" s="1"/>
  <c r="M633" i="1"/>
  <c r="S633" i="1" s="1"/>
  <c r="Y633" i="1" s="1"/>
  <c r="AE633" i="1" s="1"/>
  <c r="AK633" i="1" s="1"/>
  <c r="N632" i="1"/>
  <c r="T632" i="1" s="1"/>
  <c r="Z632" i="1" s="1"/>
  <c r="AF632" i="1" s="1"/>
  <c r="AL632" i="1" s="1"/>
  <c r="AL631" i="1" s="1"/>
  <c r="AL630" i="1" s="1"/>
  <c r="AL623" i="1" s="1"/>
  <c r="AL622" i="1" s="1"/>
  <c r="M632" i="1"/>
  <c r="S632" i="1" s="1"/>
  <c r="N612" i="1"/>
  <c r="T612" i="1" s="1"/>
  <c r="Z612" i="1" s="1"/>
  <c r="AF612" i="1" s="1"/>
  <c r="AL612" i="1" s="1"/>
  <c r="M612" i="1"/>
  <c r="S612" i="1" s="1"/>
  <c r="Y612" i="1" s="1"/>
  <c r="AE612" i="1" s="1"/>
  <c r="AK612" i="1" s="1"/>
  <c r="N611" i="1"/>
  <c r="T611" i="1" s="1"/>
  <c r="Z611" i="1" s="1"/>
  <c r="AF611" i="1" s="1"/>
  <c r="AL611" i="1" s="1"/>
  <c r="AL610" i="1" s="1"/>
  <c r="AL609" i="1" s="1"/>
  <c r="M611" i="1"/>
  <c r="S611" i="1" s="1"/>
  <c r="N608" i="1"/>
  <c r="T608" i="1" s="1"/>
  <c r="Z608" i="1" s="1"/>
  <c r="AF608" i="1" s="1"/>
  <c r="AL608" i="1" s="1"/>
  <c r="M608" i="1"/>
  <c r="S608" i="1" s="1"/>
  <c r="Y608" i="1" s="1"/>
  <c r="AE608" i="1" s="1"/>
  <c r="AK608" i="1" s="1"/>
  <c r="N607" i="1"/>
  <c r="T607" i="1" s="1"/>
  <c r="Z607" i="1" s="1"/>
  <c r="AF607" i="1" s="1"/>
  <c r="AL607" i="1" s="1"/>
  <c r="AL606" i="1" s="1"/>
  <c r="AL605" i="1" s="1"/>
  <c r="AL604" i="1" s="1"/>
  <c r="M607" i="1"/>
  <c r="S607" i="1" s="1"/>
  <c r="N592" i="1"/>
  <c r="T592" i="1" s="1"/>
  <c r="Z592" i="1" s="1"/>
  <c r="AF592" i="1" s="1"/>
  <c r="AL592" i="1" s="1"/>
  <c r="M592" i="1"/>
  <c r="S592" i="1" s="1"/>
  <c r="Y592" i="1" s="1"/>
  <c r="AE592" i="1" s="1"/>
  <c r="AK592" i="1" s="1"/>
  <c r="N591" i="1"/>
  <c r="T591" i="1" s="1"/>
  <c r="Z591" i="1" s="1"/>
  <c r="AF591" i="1" s="1"/>
  <c r="AL591" i="1" s="1"/>
  <c r="AL590" i="1" s="1"/>
  <c r="AL589" i="1" s="1"/>
  <c r="M591" i="1"/>
  <c r="S591" i="1" s="1"/>
  <c r="N588" i="1"/>
  <c r="T588" i="1" s="1"/>
  <c r="Z588" i="1" s="1"/>
  <c r="AF588" i="1" s="1"/>
  <c r="AL588" i="1" s="1"/>
  <c r="M588" i="1"/>
  <c r="S588" i="1" s="1"/>
  <c r="Y588" i="1" s="1"/>
  <c r="AE588" i="1" s="1"/>
  <c r="AK588" i="1" s="1"/>
  <c r="N587" i="1"/>
  <c r="T587" i="1" s="1"/>
  <c r="Z587" i="1" s="1"/>
  <c r="AF587" i="1" s="1"/>
  <c r="AL587" i="1" s="1"/>
  <c r="AL586" i="1" s="1"/>
  <c r="AL585" i="1" s="1"/>
  <c r="N584" i="1"/>
  <c r="T584" i="1" s="1"/>
  <c r="M584" i="1"/>
  <c r="S584" i="1" s="1"/>
  <c r="N581" i="1"/>
  <c r="T581" i="1" s="1"/>
  <c r="Z581" i="1" s="1"/>
  <c r="AF581" i="1" s="1"/>
  <c r="AL581" i="1" s="1"/>
  <c r="M581" i="1"/>
  <c r="S581" i="1" s="1"/>
  <c r="Y581" i="1" s="1"/>
  <c r="AE581" i="1" s="1"/>
  <c r="AK581" i="1" s="1"/>
  <c r="N580" i="1"/>
  <c r="T580" i="1" s="1"/>
  <c r="Z580" i="1" s="1"/>
  <c r="AF580" i="1" s="1"/>
  <c r="AL580" i="1" s="1"/>
  <c r="M580" i="1"/>
  <c r="S580" i="1" s="1"/>
  <c r="Y580" i="1" s="1"/>
  <c r="AE580" i="1" s="1"/>
  <c r="AK580" i="1" s="1"/>
  <c r="N577" i="1"/>
  <c r="T577" i="1" s="1"/>
  <c r="M577" i="1"/>
  <c r="S577" i="1" s="1"/>
  <c r="N573" i="1"/>
  <c r="T573" i="1" s="1"/>
  <c r="Z573" i="1" s="1"/>
  <c r="AF573" i="1" s="1"/>
  <c r="AL573" i="1" s="1"/>
  <c r="N572" i="1"/>
  <c r="T572" i="1" s="1"/>
  <c r="Z572" i="1" s="1"/>
  <c r="AF572" i="1" s="1"/>
  <c r="AL572" i="1" s="1"/>
  <c r="N569" i="1"/>
  <c r="T569" i="1" s="1"/>
  <c r="Z569" i="1" s="1"/>
  <c r="AF569" i="1" s="1"/>
  <c r="AL569" i="1" s="1"/>
  <c r="N568" i="1"/>
  <c r="T568" i="1" s="1"/>
  <c r="Z568" i="1" s="1"/>
  <c r="AF568" i="1" s="1"/>
  <c r="AL568" i="1" s="1"/>
  <c r="N565" i="1"/>
  <c r="T565" i="1" s="1"/>
  <c r="N562" i="1"/>
  <c r="T562" i="1" s="1"/>
  <c r="Z562" i="1" s="1"/>
  <c r="AF562" i="1" s="1"/>
  <c r="AL562" i="1" s="1"/>
  <c r="N561" i="1"/>
  <c r="T561" i="1" s="1"/>
  <c r="Z561" i="1" s="1"/>
  <c r="AF561" i="1" s="1"/>
  <c r="AL561" i="1" s="1"/>
  <c r="AL560" i="1" s="1"/>
  <c r="AL559" i="1" s="1"/>
  <c r="N558" i="1"/>
  <c r="T558" i="1" s="1"/>
  <c r="N548" i="1"/>
  <c r="T548" i="1" s="1"/>
  <c r="M548" i="1"/>
  <c r="S548" i="1" s="1"/>
  <c r="N537" i="1"/>
  <c r="T537" i="1" s="1"/>
  <c r="M537" i="1"/>
  <c r="S537" i="1" s="1"/>
  <c r="N524" i="1"/>
  <c r="T524" i="1" s="1"/>
  <c r="M524" i="1"/>
  <c r="S524" i="1" s="1"/>
  <c r="N520" i="1"/>
  <c r="T520" i="1" s="1"/>
  <c r="N516" i="1"/>
  <c r="T516" i="1" s="1"/>
  <c r="N489" i="1"/>
  <c r="T489" i="1" s="1"/>
  <c r="M489" i="1"/>
  <c r="S489" i="1" s="1"/>
  <c r="N483" i="1"/>
  <c r="T483" i="1" s="1"/>
  <c r="N487" i="1"/>
  <c r="T487" i="1" s="1"/>
  <c r="N476" i="1"/>
  <c r="T476" i="1" s="1"/>
  <c r="M476" i="1"/>
  <c r="S476" i="1" s="1"/>
  <c r="N474" i="1"/>
  <c r="T474" i="1" s="1"/>
  <c r="M474" i="1"/>
  <c r="S474" i="1" s="1"/>
  <c r="N469" i="1"/>
  <c r="T469" i="1" s="1"/>
  <c r="M469" i="1"/>
  <c r="S469" i="1" s="1"/>
  <c r="N464" i="1"/>
  <c r="T464" i="1" s="1"/>
  <c r="M464" i="1"/>
  <c r="S464" i="1" s="1"/>
  <c r="N451" i="1"/>
  <c r="T451" i="1" s="1"/>
  <c r="M451" i="1"/>
  <c r="S451" i="1" s="1"/>
  <c r="N443" i="1"/>
  <c r="T443" i="1" s="1"/>
  <c r="M443" i="1"/>
  <c r="S443" i="1" s="1"/>
  <c r="N435" i="1"/>
  <c r="T435" i="1" s="1"/>
  <c r="M435" i="1"/>
  <c r="S435" i="1" s="1"/>
  <c r="N432" i="1"/>
  <c r="T432" i="1" s="1"/>
  <c r="M432" i="1"/>
  <c r="S432" i="1" s="1"/>
  <c r="N430" i="1"/>
  <c r="T430" i="1" s="1"/>
  <c r="N426" i="1"/>
  <c r="T426" i="1" s="1"/>
  <c r="N411" i="1"/>
  <c r="T411" i="1" s="1"/>
  <c r="N409" i="1"/>
  <c r="T409" i="1" s="1"/>
  <c r="N406" i="1"/>
  <c r="T406" i="1" s="1"/>
  <c r="H405" i="1"/>
  <c r="H404" i="1" s="1"/>
  <c r="I405" i="1"/>
  <c r="I404" i="1" s="1"/>
  <c r="J405" i="1"/>
  <c r="J404" i="1" s="1"/>
  <c r="K405" i="1"/>
  <c r="K404" i="1" s="1"/>
  <c r="L405" i="1"/>
  <c r="L404" i="1" s="1"/>
  <c r="H402" i="1"/>
  <c r="H401" i="1" s="1"/>
  <c r="I402" i="1"/>
  <c r="I401" i="1" s="1"/>
  <c r="J402" i="1"/>
  <c r="J401" i="1" s="1"/>
  <c r="K402" i="1"/>
  <c r="K401" i="1" s="1"/>
  <c r="L402" i="1"/>
  <c r="L401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N403" i="1"/>
  <c r="T403" i="1" s="1"/>
  <c r="N398" i="1"/>
  <c r="T398" i="1" s="1"/>
  <c r="M398" i="1"/>
  <c r="S398" i="1" s="1"/>
  <c r="N392" i="1"/>
  <c r="T392" i="1" s="1"/>
  <c r="M392" i="1"/>
  <c r="S392" i="1" s="1"/>
  <c r="N385" i="1"/>
  <c r="T385" i="1" s="1"/>
  <c r="M385" i="1"/>
  <c r="S385" i="1" s="1"/>
  <c r="N378" i="1"/>
  <c r="T378" i="1" s="1"/>
  <c r="M378" i="1"/>
  <c r="S378" i="1" s="1"/>
  <c r="N375" i="1"/>
  <c r="T375" i="1" s="1"/>
  <c r="M375" i="1"/>
  <c r="S375" i="1" s="1"/>
  <c r="N372" i="1"/>
  <c r="T372" i="1" s="1"/>
  <c r="M372" i="1"/>
  <c r="S372" i="1" s="1"/>
  <c r="H364" i="1"/>
  <c r="H363" i="1" s="1"/>
  <c r="H362" i="1" s="1"/>
  <c r="I364" i="1"/>
  <c r="I363" i="1" s="1"/>
  <c r="I362" i="1" s="1"/>
  <c r="J364" i="1"/>
  <c r="J363" i="1" s="1"/>
  <c r="J362" i="1" s="1"/>
  <c r="K364" i="1"/>
  <c r="K363" i="1" s="1"/>
  <c r="K362" i="1" s="1"/>
  <c r="L364" i="1"/>
  <c r="L363" i="1" s="1"/>
  <c r="L362" i="1" s="1"/>
  <c r="N369" i="1"/>
  <c r="T369" i="1" s="1"/>
  <c r="N365" i="1"/>
  <c r="T365" i="1" s="1"/>
  <c r="M365" i="1"/>
  <c r="S365" i="1" s="1"/>
  <c r="N347" i="1"/>
  <c r="T347" i="1" s="1"/>
  <c r="N332" i="1"/>
  <c r="T332" i="1" s="1"/>
  <c r="M332" i="1"/>
  <c r="S332" i="1" s="1"/>
  <c r="N329" i="1"/>
  <c r="T329" i="1" s="1"/>
  <c r="M329" i="1"/>
  <c r="S329" i="1" s="1"/>
  <c r="N327" i="1"/>
  <c r="T327" i="1" s="1"/>
  <c r="N323" i="1"/>
  <c r="T323" i="1" s="1"/>
  <c r="M323" i="1"/>
  <c r="S323" i="1" s="1"/>
  <c r="N314" i="1"/>
  <c r="T314" i="1" s="1"/>
  <c r="M314" i="1"/>
  <c r="S314" i="1" s="1"/>
  <c r="N309" i="1"/>
  <c r="T309" i="1" s="1"/>
  <c r="M309" i="1"/>
  <c r="S309" i="1" s="1"/>
  <c r="N302" i="1"/>
  <c r="T302" i="1" s="1"/>
  <c r="M302" i="1"/>
  <c r="S302" i="1" s="1"/>
  <c r="N295" i="1"/>
  <c r="T295" i="1" s="1"/>
  <c r="M295" i="1"/>
  <c r="S295" i="1" s="1"/>
  <c r="N292" i="1"/>
  <c r="T292" i="1" s="1"/>
  <c r="N290" i="1"/>
  <c r="T290" i="1" s="1"/>
  <c r="N242" i="1"/>
  <c r="T242" i="1" s="1"/>
  <c r="N239" i="1"/>
  <c r="T239" i="1" s="1"/>
  <c r="N225" i="1"/>
  <c r="T225" i="1" s="1"/>
  <c r="M225" i="1"/>
  <c r="S225" i="1" s="1"/>
  <c r="N218" i="1"/>
  <c r="T218" i="1" s="1"/>
  <c r="M218" i="1"/>
  <c r="S218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AF173" i="1" s="1"/>
  <c r="AL173" i="1" s="1"/>
  <c r="N163" i="1"/>
  <c r="T163" i="1" s="1"/>
  <c r="Z163" i="1" s="1"/>
  <c r="AF163" i="1" s="1"/>
  <c r="AL163" i="1" s="1"/>
  <c r="M163" i="1"/>
  <c r="S163" i="1" s="1"/>
  <c r="Y163" i="1" s="1"/>
  <c r="AE163" i="1" s="1"/>
  <c r="AK163" i="1" s="1"/>
  <c r="N162" i="1"/>
  <c r="T162" i="1" s="1"/>
  <c r="M162" i="1"/>
  <c r="S162" i="1" s="1"/>
  <c r="Y162" i="1" s="1"/>
  <c r="AE162" i="1" s="1"/>
  <c r="AK162" i="1" s="1"/>
  <c r="N160" i="1"/>
  <c r="T160" i="1" s="1"/>
  <c r="M160" i="1"/>
  <c r="S160" i="1" s="1"/>
  <c r="N153" i="1"/>
  <c r="T153" i="1" s="1"/>
  <c r="Z153" i="1" s="1"/>
  <c r="AF153" i="1" s="1"/>
  <c r="AL153" i="1" s="1"/>
  <c r="M153" i="1"/>
  <c r="S153" i="1" s="1"/>
  <c r="Y153" i="1" s="1"/>
  <c r="AE153" i="1" s="1"/>
  <c r="AK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10" i="1"/>
  <c r="H1609" i="1" s="1"/>
  <c r="H1608" i="1" s="1"/>
  <c r="H1607" i="1" s="1"/>
  <c r="I1610" i="1"/>
  <c r="I1609" i="1" s="1"/>
  <c r="I1608" i="1" s="1"/>
  <c r="I1607" i="1" s="1"/>
  <c r="J1610" i="1"/>
  <c r="J1609" i="1" s="1"/>
  <c r="J1608" i="1" s="1"/>
  <c r="J1607" i="1" s="1"/>
  <c r="K1610" i="1"/>
  <c r="K1609" i="1" s="1"/>
  <c r="K1608" i="1" s="1"/>
  <c r="K1607" i="1" s="1"/>
  <c r="L1610" i="1"/>
  <c r="L1609" i="1" s="1"/>
  <c r="L1608" i="1" s="1"/>
  <c r="L1607" i="1" s="1"/>
  <c r="H1605" i="1"/>
  <c r="H1604" i="1" s="1"/>
  <c r="H1603" i="1" s="1"/>
  <c r="H1602" i="1" s="1"/>
  <c r="I1605" i="1"/>
  <c r="I1604" i="1" s="1"/>
  <c r="I1603" i="1" s="1"/>
  <c r="I1602" i="1" s="1"/>
  <c r="J1605" i="1"/>
  <c r="J1604" i="1" s="1"/>
  <c r="J1603" i="1" s="1"/>
  <c r="J1602" i="1" s="1"/>
  <c r="K1605" i="1"/>
  <c r="K1604" i="1" s="1"/>
  <c r="K1603" i="1" s="1"/>
  <c r="K1602" i="1" s="1"/>
  <c r="L1605" i="1"/>
  <c r="L1604" i="1" s="1"/>
  <c r="L1603" i="1" s="1"/>
  <c r="L1602" i="1" s="1"/>
  <c r="H1596" i="1"/>
  <c r="H1595" i="1" s="1"/>
  <c r="I1596" i="1"/>
  <c r="I1595" i="1" s="1"/>
  <c r="J1596" i="1"/>
  <c r="J1595" i="1" s="1"/>
  <c r="K1596" i="1"/>
  <c r="K1595" i="1" s="1"/>
  <c r="L1596" i="1"/>
  <c r="L1595" i="1" s="1"/>
  <c r="N1596" i="1"/>
  <c r="N1595" i="1" s="1"/>
  <c r="H1593" i="1"/>
  <c r="H1592" i="1" s="1"/>
  <c r="I1593" i="1"/>
  <c r="I1592" i="1" s="1"/>
  <c r="J1593" i="1"/>
  <c r="J1592" i="1" s="1"/>
  <c r="K1593" i="1"/>
  <c r="K1592" i="1" s="1"/>
  <c r="L1593" i="1"/>
  <c r="L1592" i="1" s="1"/>
  <c r="H1590" i="1"/>
  <c r="H1589" i="1" s="1"/>
  <c r="I1590" i="1"/>
  <c r="I1589" i="1" s="1"/>
  <c r="J1590" i="1"/>
  <c r="J1589" i="1" s="1"/>
  <c r="K1590" i="1"/>
  <c r="K1589" i="1" s="1"/>
  <c r="L1590" i="1"/>
  <c r="L1589" i="1" s="1"/>
  <c r="N1590" i="1"/>
  <c r="N1589" i="1" s="1"/>
  <c r="H1587" i="1"/>
  <c r="H1586" i="1" s="1"/>
  <c r="I1587" i="1"/>
  <c r="I1586" i="1" s="1"/>
  <c r="J1587" i="1"/>
  <c r="J1586" i="1" s="1"/>
  <c r="K1587" i="1"/>
  <c r="K1586" i="1" s="1"/>
  <c r="L1587" i="1"/>
  <c r="L1586" i="1" s="1"/>
  <c r="M1587" i="1"/>
  <c r="M1586" i="1" s="1"/>
  <c r="H1584" i="1"/>
  <c r="H1583" i="1" s="1"/>
  <c r="I1584" i="1"/>
  <c r="I1583" i="1" s="1"/>
  <c r="J1584" i="1"/>
  <c r="J1583" i="1" s="1"/>
  <c r="K1584" i="1"/>
  <c r="K1583" i="1" s="1"/>
  <c r="L1584" i="1"/>
  <c r="L1583" i="1" s="1"/>
  <c r="H1580" i="1"/>
  <c r="H1579" i="1" s="1"/>
  <c r="H1578" i="1" s="1"/>
  <c r="I1580" i="1"/>
  <c r="I1579" i="1" s="1"/>
  <c r="I1578" i="1" s="1"/>
  <c r="J1580" i="1"/>
  <c r="J1579" i="1" s="1"/>
  <c r="J1578" i="1" s="1"/>
  <c r="K1580" i="1"/>
  <c r="K1579" i="1" s="1"/>
  <c r="K1578" i="1" s="1"/>
  <c r="L1580" i="1"/>
  <c r="L1579" i="1" s="1"/>
  <c r="L1578" i="1" s="1"/>
  <c r="H1563" i="1"/>
  <c r="I1563" i="1"/>
  <c r="J1563" i="1"/>
  <c r="K1563" i="1"/>
  <c r="L1563" i="1"/>
  <c r="N1563" i="1"/>
  <c r="H1561" i="1"/>
  <c r="I1561" i="1"/>
  <c r="J1561" i="1"/>
  <c r="K1561" i="1"/>
  <c r="L1561" i="1"/>
  <c r="H1559" i="1"/>
  <c r="I1559" i="1"/>
  <c r="J1559" i="1"/>
  <c r="K1559" i="1"/>
  <c r="L1559" i="1"/>
  <c r="N1559" i="1"/>
  <c r="H1550" i="1"/>
  <c r="H1549" i="1" s="1"/>
  <c r="H1548" i="1" s="1"/>
  <c r="H1547" i="1" s="1"/>
  <c r="H1546" i="1" s="1"/>
  <c r="I1550" i="1"/>
  <c r="I1549" i="1" s="1"/>
  <c r="I1548" i="1" s="1"/>
  <c r="I1547" i="1" s="1"/>
  <c r="I1546" i="1" s="1"/>
  <c r="J1550" i="1"/>
  <c r="J1549" i="1" s="1"/>
  <c r="J1548" i="1" s="1"/>
  <c r="J1547" i="1" s="1"/>
  <c r="J1546" i="1" s="1"/>
  <c r="K1550" i="1"/>
  <c r="K1549" i="1" s="1"/>
  <c r="K1548" i="1" s="1"/>
  <c r="K1547" i="1" s="1"/>
  <c r="K1546" i="1" s="1"/>
  <c r="L1550" i="1"/>
  <c r="L1549" i="1" s="1"/>
  <c r="L1548" i="1" s="1"/>
  <c r="L1547" i="1" s="1"/>
  <c r="L1546" i="1" s="1"/>
  <c r="H1543" i="1"/>
  <c r="H1542" i="1" s="1"/>
  <c r="H1541" i="1" s="1"/>
  <c r="H1540" i="1" s="1"/>
  <c r="H1539" i="1" s="1"/>
  <c r="I1543" i="1"/>
  <c r="I1542" i="1" s="1"/>
  <c r="I1541" i="1" s="1"/>
  <c r="I1540" i="1" s="1"/>
  <c r="I1539" i="1" s="1"/>
  <c r="J1543" i="1"/>
  <c r="J1542" i="1" s="1"/>
  <c r="J1541" i="1" s="1"/>
  <c r="J1540" i="1" s="1"/>
  <c r="J1539" i="1" s="1"/>
  <c r="K1543" i="1"/>
  <c r="K1542" i="1" s="1"/>
  <c r="K1541" i="1" s="1"/>
  <c r="K1540" i="1" s="1"/>
  <c r="K1539" i="1" s="1"/>
  <c r="L1543" i="1"/>
  <c r="L1542" i="1" s="1"/>
  <c r="L1541" i="1" s="1"/>
  <c r="L1540" i="1" s="1"/>
  <c r="L1539" i="1" s="1"/>
  <c r="H1528" i="1"/>
  <c r="H1527" i="1" s="1"/>
  <c r="H1526" i="1" s="1"/>
  <c r="I1528" i="1"/>
  <c r="I1527" i="1" s="1"/>
  <c r="I1526" i="1" s="1"/>
  <c r="I1525" i="1" s="1"/>
  <c r="J1528" i="1"/>
  <c r="J1527" i="1" s="1"/>
  <c r="J1526" i="1" s="1"/>
  <c r="J1525" i="1" s="1"/>
  <c r="K1528" i="1"/>
  <c r="K1527" i="1" s="1"/>
  <c r="K1526" i="1" s="1"/>
  <c r="K1525" i="1" s="1"/>
  <c r="L1528" i="1"/>
  <c r="L1527" i="1" s="1"/>
  <c r="L1526" i="1" s="1"/>
  <c r="L1525" i="1" s="1"/>
  <c r="I1523" i="1"/>
  <c r="J1523" i="1"/>
  <c r="K1523" i="1"/>
  <c r="L1523" i="1"/>
  <c r="I1521" i="1"/>
  <c r="J1521" i="1"/>
  <c r="K1521" i="1"/>
  <c r="L1521" i="1"/>
  <c r="I1518" i="1"/>
  <c r="J1518" i="1"/>
  <c r="K1518" i="1"/>
  <c r="L1518" i="1"/>
  <c r="I1516" i="1"/>
  <c r="J1516" i="1"/>
  <c r="K1516" i="1"/>
  <c r="L1516" i="1"/>
  <c r="I1514" i="1"/>
  <c r="J1514" i="1"/>
  <c r="K1514" i="1"/>
  <c r="L1514" i="1"/>
  <c r="I1511" i="1"/>
  <c r="J1511" i="1"/>
  <c r="K1511" i="1"/>
  <c r="L1511" i="1"/>
  <c r="N1511" i="1"/>
  <c r="I1509" i="1"/>
  <c r="J1509" i="1"/>
  <c r="K1509" i="1"/>
  <c r="L1509" i="1"/>
  <c r="I1507" i="1"/>
  <c r="J1507" i="1"/>
  <c r="K1507" i="1"/>
  <c r="L1507" i="1"/>
  <c r="M1507" i="1"/>
  <c r="I1504" i="1"/>
  <c r="I1503" i="1" s="1"/>
  <c r="J1504" i="1"/>
  <c r="J1503" i="1" s="1"/>
  <c r="K1504" i="1"/>
  <c r="K1503" i="1" s="1"/>
  <c r="L1504" i="1"/>
  <c r="L1503" i="1" s="1"/>
  <c r="I1501" i="1"/>
  <c r="J1501" i="1"/>
  <c r="K1501" i="1"/>
  <c r="L1501" i="1"/>
  <c r="M1501" i="1"/>
  <c r="I1499" i="1"/>
  <c r="J1499" i="1"/>
  <c r="K1499" i="1"/>
  <c r="L1499" i="1"/>
  <c r="I1496" i="1"/>
  <c r="J1496" i="1"/>
  <c r="K1496" i="1"/>
  <c r="L1496" i="1"/>
  <c r="M1496" i="1"/>
  <c r="I1494" i="1"/>
  <c r="J1494" i="1"/>
  <c r="K1494" i="1"/>
  <c r="L1494" i="1"/>
  <c r="I1491" i="1"/>
  <c r="I1490" i="1" s="1"/>
  <c r="J1491" i="1"/>
  <c r="J1490" i="1" s="1"/>
  <c r="K1491" i="1"/>
  <c r="K1490" i="1" s="1"/>
  <c r="L1491" i="1"/>
  <c r="L1490" i="1" s="1"/>
  <c r="M1491" i="1"/>
  <c r="M1490" i="1" s="1"/>
  <c r="H1487" i="1"/>
  <c r="I1487" i="1"/>
  <c r="J1487" i="1"/>
  <c r="K1487" i="1"/>
  <c r="L1487" i="1"/>
  <c r="H1485" i="1"/>
  <c r="I1485" i="1"/>
  <c r="J1485" i="1"/>
  <c r="K1485" i="1"/>
  <c r="L1485" i="1"/>
  <c r="H1483" i="1"/>
  <c r="I1483" i="1"/>
  <c r="J1483" i="1"/>
  <c r="K1483" i="1"/>
  <c r="L1483" i="1"/>
  <c r="H1480" i="1"/>
  <c r="I1480" i="1"/>
  <c r="J1480" i="1"/>
  <c r="K1480" i="1"/>
  <c r="L1480" i="1"/>
  <c r="H1478" i="1"/>
  <c r="I1478" i="1"/>
  <c r="J1478" i="1"/>
  <c r="K1478" i="1"/>
  <c r="L1478" i="1"/>
  <c r="M1478" i="1"/>
  <c r="H1476" i="1"/>
  <c r="I1476" i="1"/>
  <c r="J1476" i="1"/>
  <c r="K1476" i="1"/>
  <c r="L1476" i="1"/>
  <c r="N1476" i="1"/>
  <c r="H1472" i="1"/>
  <c r="I1472" i="1"/>
  <c r="J1472" i="1"/>
  <c r="K1472" i="1"/>
  <c r="L1472" i="1"/>
  <c r="H1470" i="1"/>
  <c r="I1470" i="1"/>
  <c r="J1470" i="1"/>
  <c r="K1470" i="1"/>
  <c r="L1470" i="1"/>
  <c r="M1470" i="1"/>
  <c r="N1470" i="1"/>
  <c r="H1468" i="1"/>
  <c r="I1468" i="1"/>
  <c r="J1468" i="1"/>
  <c r="K1468" i="1"/>
  <c r="L1468" i="1"/>
  <c r="H1463" i="1"/>
  <c r="H1462" i="1" s="1"/>
  <c r="H1461" i="1" s="1"/>
  <c r="H1460" i="1" s="1"/>
  <c r="I1463" i="1"/>
  <c r="I1462" i="1" s="1"/>
  <c r="I1461" i="1" s="1"/>
  <c r="I1460" i="1" s="1"/>
  <c r="J1463" i="1"/>
  <c r="J1462" i="1" s="1"/>
  <c r="J1461" i="1" s="1"/>
  <c r="J1460" i="1" s="1"/>
  <c r="K1463" i="1"/>
  <c r="K1462" i="1" s="1"/>
  <c r="K1461" i="1" s="1"/>
  <c r="K1460" i="1" s="1"/>
  <c r="L1463" i="1"/>
  <c r="L1462" i="1" s="1"/>
  <c r="L1461" i="1" s="1"/>
  <c r="L1460" i="1" s="1"/>
  <c r="I1458" i="1"/>
  <c r="I1457" i="1" s="1"/>
  <c r="I1456" i="1" s="1"/>
  <c r="I1455" i="1" s="1"/>
  <c r="J1458" i="1"/>
  <c r="J1457" i="1" s="1"/>
  <c r="J1456" i="1" s="1"/>
  <c r="J1455" i="1" s="1"/>
  <c r="K1458" i="1"/>
  <c r="K1457" i="1" s="1"/>
  <c r="K1456" i="1" s="1"/>
  <c r="K1455" i="1" s="1"/>
  <c r="L1458" i="1"/>
  <c r="L1457" i="1" s="1"/>
  <c r="L1456" i="1" s="1"/>
  <c r="L1455" i="1" s="1"/>
  <c r="N1458" i="1"/>
  <c r="N1457" i="1" s="1"/>
  <c r="N1456" i="1" s="1"/>
  <c r="N1455" i="1" s="1"/>
  <c r="I1451" i="1"/>
  <c r="I1450" i="1" s="1"/>
  <c r="J1451" i="1"/>
  <c r="J1450" i="1" s="1"/>
  <c r="K1451" i="1"/>
  <c r="K1450" i="1" s="1"/>
  <c r="L1451" i="1"/>
  <c r="L1450" i="1" s="1"/>
  <c r="I1442" i="1"/>
  <c r="I1441" i="1" s="1"/>
  <c r="J1442" i="1"/>
  <c r="J1441" i="1" s="1"/>
  <c r="K1442" i="1"/>
  <c r="K1441" i="1" s="1"/>
  <c r="L1442" i="1"/>
  <c r="L1441" i="1" s="1"/>
  <c r="I1439" i="1"/>
  <c r="I1438" i="1" s="1"/>
  <c r="J1439" i="1"/>
  <c r="J1438" i="1" s="1"/>
  <c r="K1439" i="1"/>
  <c r="K1438" i="1" s="1"/>
  <c r="L1439" i="1"/>
  <c r="L1438" i="1" s="1"/>
  <c r="I1435" i="1"/>
  <c r="I1434" i="1" s="1"/>
  <c r="I1433" i="1" s="1"/>
  <c r="J1435" i="1"/>
  <c r="J1434" i="1" s="1"/>
  <c r="J1433" i="1" s="1"/>
  <c r="K1435" i="1"/>
  <c r="K1434" i="1" s="1"/>
  <c r="K1433" i="1" s="1"/>
  <c r="L1435" i="1"/>
  <c r="L1434" i="1" s="1"/>
  <c r="L1433" i="1" s="1"/>
  <c r="H1426" i="1"/>
  <c r="H1425" i="1" s="1"/>
  <c r="H1424" i="1" s="1"/>
  <c r="H1423" i="1" s="1"/>
  <c r="H1422" i="1" s="1"/>
  <c r="I1426" i="1"/>
  <c r="I1425" i="1" s="1"/>
  <c r="I1424" i="1" s="1"/>
  <c r="I1423" i="1" s="1"/>
  <c r="I1422" i="1" s="1"/>
  <c r="J1426" i="1"/>
  <c r="J1425" i="1" s="1"/>
  <c r="J1424" i="1" s="1"/>
  <c r="J1423" i="1" s="1"/>
  <c r="J1422" i="1" s="1"/>
  <c r="K1426" i="1"/>
  <c r="K1425" i="1" s="1"/>
  <c r="K1424" i="1" s="1"/>
  <c r="K1423" i="1" s="1"/>
  <c r="K1422" i="1" s="1"/>
  <c r="L1426" i="1"/>
  <c r="L1425" i="1" s="1"/>
  <c r="L1424" i="1" s="1"/>
  <c r="L1423" i="1" s="1"/>
  <c r="L1422" i="1" s="1"/>
  <c r="H1419" i="1"/>
  <c r="H1418" i="1" s="1"/>
  <c r="I1419" i="1"/>
  <c r="I1418" i="1" s="1"/>
  <c r="J1419" i="1"/>
  <c r="J1418" i="1" s="1"/>
  <c r="K1419" i="1"/>
  <c r="K1418" i="1" s="1"/>
  <c r="L1419" i="1"/>
  <c r="L1418" i="1" s="1"/>
  <c r="H1416" i="1"/>
  <c r="H1415" i="1" s="1"/>
  <c r="I1416" i="1"/>
  <c r="I1415" i="1" s="1"/>
  <c r="J1416" i="1"/>
  <c r="J1415" i="1" s="1"/>
  <c r="K1416" i="1"/>
  <c r="K1415" i="1" s="1"/>
  <c r="L1416" i="1"/>
  <c r="L1415" i="1" s="1"/>
  <c r="N1416" i="1"/>
  <c r="N1415" i="1" s="1"/>
  <c r="H1413" i="1"/>
  <c r="H1412" i="1" s="1"/>
  <c r="I1413" i="1"/>
  <c r="I1412" i="1" s="1"/>
  <c r="J1413" i="1"/>
  <c r="J1412" i="1" s="1"/>
  <c r="K1413" i="1"/>
  <c r="K1412" i="1" s="1"/>
  <c r="L1413" i="1"/>
  <c r="L1412" i="1" s="1"/>
  <c r="H1410" i="1"/>
  <c r="H1409" i="1" s="1"/>
  <c r="I1410" i="1"/>
  <c r="I1409" i="1" s="1"/>
  <c r="J1410" i="1"/>
  <c r="J1409" i="1" s="1"/>
  <c r="K1410" i="1"/>
  <c r="K1409" i="1" s="1"/>
  <c r="L1410" i="1"/>
  <c r="L1409" i="1" s="1"/>
  <c r="H1407" i="1"/>
  <c r="H1406" i="1" s="1"/>
  <c r="I1407" i="1"/>
  <c r="I1406" i="1" s="1"/>
  <c r="J1407" i="1"/>
  <c r="J1406" i="1" s="1"/>
  <c r="K1407" i="1"/>
  <c r="K1406" i="1" s="1"/>
  <c r="L1407" i="1"/>
  <c r="L1406" i="1" s="1"/>
  <c r="H1404" i="1"/>
  <c r="H1403" i="1" s="1"/>
  <c r="I1404" i="1"/>
  <c r="I1403" i="1" s="1"/>
  <c r="J1404" i="1"/>
  <c r="J1403" i="1" s="1"/>
  <c r="K1404" i="1"/>
  <c r="K1403" i="1" s="1"/>
  <c r="L1404" i="1"/>
  <c r="L1403" i="1" s="1"/>
  <c r="N1404" i="1"/>
  <c r="N1403" i="1" s="1"/>
  <c r="H1401" i="1"/>
  <c r="H1400" i="1" s="1"/>
  <c r="I1401" i="1"/>
  <c r="I1400" i="1" s="1"/>
  <c r="J1401" i="1"/>
  <c r="J1400" i="1" s="1"/>
  <c r="K1401" i="1"/>
  <c r="K1400" i="1" s="1"/>
  <c r="L1401" i="1"/>
  <c r="L1400" i="1" s="1"/>
  <c r="H1398" i="1"/>
  <c r="H1397" i="1" s="1"/>
  <c r="I1398" i="1"/>
  <c r="I1397" i="1" s="1"/>
  <c r="J1398" i="1"/>
  <c r="J1397" i="1" s="1"/>
  <c r="K1398" i="1"/>
  <c r="K1397" i="1" s="1"/>
  <c r="L1398" i="1"/>
  <c r="L1397" i="1" s="1"/>
  <c r="H1395" i="1"/>
  <c r="H1394" i="1" s="1"/>
  <c r="I1395" i="1"/>
  <c r="I1394" i="1" s="1"/>
  <c r="J1395" i="1"/>
  <c r="J1394" i="1" s="1"/>
  <c r="K1395" i="1"/>
  <c r="K1394" i="1" s="1"/>
  <c r="L1395" i="1"/>
  <c r="L1394" i="1" s="1"/>
  <c r="H1392" i="1"/>
  <c r="H1391" i="1" s="1"/>
  <c r="I1392" i="1"/>
  <c r="I1391" i="1" s="1"/>
  <c r="J1392" i="1"/>
  <c r="J1391" i="1" s="1"/>
  <c r="K1392" i="1"/>
  <c r="K1391" i="1" s="1"/>
  <c r="L1392" i="1"/>
  <c r="L1391" i="1" s="1"/>
  <c r="N1392" i="1"/>
  <c r="N1391" i="1" s="1"/>
  <c r="H1389" i="1"/>
  <c r="H1388" i="1" s="1"/>
  <c r="I1389" i="1"/>
  <c r="I1388" i="1" s="1"/>
  <c r="J1389" i="1"/>
  <c r="J1388" i="1" s="1"/>
  <c r="K1389" i="1"/>
  <c r="K1388" i="1" s="1"/>
  <c r="L1389" i="1"/>
  <c r="L1388" i="1" s="1"/>
  <c r="H1386" i="1"/>
  <c r="H1385" i="1" s="1"/>
  <c r="I1386" i="1"/>
  <c r="I1385" i="1" s="1"/>
  <c r="J1386" i="1"/>
  <c r="J1385" i="1" s="1"/>
  <c r="K1386" i="1"/>
  <c r="K1385" i="1" s="1"/>
  <c r="L1386" i="1"/>
  <c r="L1385" i="1" s="1"/>
  <c r="H1383" i="1"/>
  <c r="H1382" i="1" s="1"/>
  <c r="I1383" i="1"/>
  <c r="I1382" i="1" s="1"/>
  <c r="J1383" i="1"/>
  <c r="J1382" i="1" s="1"/>
  <c r="K1383" i="1"/>
  <c r="K1382" i="1" s="1"/>
  <c r="L1383" i="1"/>
  <c r="L1382" i="1" s="1"/>
  <c r="H1380" i="1"/>
  <c r="H1379" i="1" s="1"/>
  <c r="I1380" i="1"/>
  <c r="I1379" i="1" s="1"/>
  <c r="J1380" i="1"/>
  <c r="J1379" i="1" s="1"/>
  <c r="K1380" i="1"/>
  <c r="K1379" i="1" s="1"/>
  <c r="L1380" i="1"/>
  <c r="L1379" i="1" s="1"/>
  <c r="N1380" i="1"/>
  <c r="N1379" i="1" s="1"/>
  <c r="H1377" i="1"/>
  <c r="H1376" i="1" s="1"/>
  <c r="I1377" i="1"/>
  <c r="I1376" i="1" s="1"/>
  <c r="J1377" i="1"/>
  <c r="J1376" i="1" s="1"/>
  <c r="K1377" i="1"/>
  <c r="K1376" i="1" s="1"/>
  <c r="L1377" i="1"/>
  <c r="L1376" i="1" s="1"/>
  <c r="H1374" i="1"/>
  <c r="H1373" i="1" s="1"/>
  <c r="I1374" i="1"/>
  <c r="I1373" i="1" s="1"/>
  <c r="J1374" i="1"/>
  <c r="J1373" i="1" s="1"/>
  <c r="K1374" i="1"/>
  <c r="K1373" i="1" s="1"/>
  <c r="L1374" i="1"/>
  <c r="L1373" i="1" s="1"/>
  <c r="H1371" i="1"/>
  <c r="H1370" i="1" s="1"/>
  <c r="I1371" i="1"/>
  <c r="I1370" i="1" s="1"/>
  <c r="J1371" i="1"/>
  <c r="J1370" i="1" s="1"/>
  <c r="K1371" i="1"/>
  <c r="K1370" i="1" s="1"/>
  <c r="L1371" i="1"/>
  <c r="L1370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N1368" i="1"/>
  <c r="N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M1359" i="1"/>
  <c r="M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N1356" i="1"/>
  <c r="N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M1353" i="1"/>
  <c r="M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H1334" i="1"/>
  <c r="I1334" i="1"/>
  <c r="J1334" i="1"/>
  <c r="K1334" i="1"/>
  <c r="L1334" i="1"/>
  <c r="N1334" i="1"/>
  <c r="H1332" i="1"/>
  <c r="I1332" i="1"/>
  <c r="J1332" i="1"/>
  <c r="K1332" i="1"/>
  <c r="L1332" i="1"/>
  <c r="H1321" i="1"/>
  <c r="H1320" i="1" s="1"/>
  <c r="H1319" i="1" s="1"/>
  <c r="I1321" i="1"/>
  <c r="I1320" i="1" s="1"/>
  <c r="I1319" i="1" s="1"/>
  <c r="I1318" i="1" s="1"/>
  <c r="I1317" i="1" s="1"/>
  <c r="J1321" i="1"/>
  <c r="J1320" i="1" s="1"/>
  <c r="J1319" i="1" s="1"/>
  <c r="J1318" i="1" s="1"/>
  <c r="J1317" i="1" s="1"/>
  <c r="K1321" i="1"/>
  <c r="K1320" i="1" s="1"/>
  <c r="K1319" i="1" s="1"/>
  <c r="K1318" i="1" s="1"/>
  <c r="K1317" i="1" s="1"/>
  <c r="L1321" i="1"/>
  <c r="L1320" i="1" s="1"/>
  <c r="L1319" i="1" s="1"/>
  <c r="L1318" i="1" s="1"/>
  <c r="L1317" i="1" s="1"/>
  <c r="I1310" i="1"/>
  <c r="I1309" i="1" s="1"/>
  <c r="I1308" i="1" s="1"/>
  <c r="I1307" i="1" s="1"/>
  <c r="J1310" i="1"/>
  <c r="J1309" i="1" s="1"/>
  <c r="J1308" i="1" s="1"/>
  <c r="J1307" i="1" s="1"/>
  <c r="K1310" i="1"/>
  <c r="K1309" i="1" s="1"/>
  <c r="K1308" i="1" s="1"/>
  <c r="K1307" i="1" s="1"/>
  <c r="L1310" i="1"/>
  <c r="L1309" i="1" s="1"/>
  <c r="L1308" i="1" s="1"/>
  <c r="L1307" i="1" s="1"/>
  <c r="M1310" i="1"/>
  <c r="M1309" i="1" s="1"/>
  <c r="M1308" i="1" s="1"/>
  <c r="M1307" i="1" s="1"/>
  <c r="I1302" i="1"/>
  <c r="I1301" i="1" s="1"/>
  <c r="J1302" i="1"/>
  <c r="J1301" i="1" s="1"/>
  <c r="K1302" i="1"/>
  <c r="K1301" i="1" s="1"/>
  <c r="L1302" i="1"/>
  <c r="L1301" i="1" s="1"/>
  <c r="H1299" i="1"/>
  <c r="H1298" i="1" s="1"/>
  <c r="I1299" i="1"/>
  <c r="I1298" i="1" s="1"/>
  <c r="J1299" i="1"/>
  <c r="J1298" i="1" s="1"/>
  <c r="K1299" i="1"/>
  <c r="K1298" i="1" s="1"/>
  <c r="L1299" i="1"/>
  <c r="L1298" i="1" s="1"/>
  <c r="M1299" i="1"/>
  <c r="M1298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H1292" i="1"/>
  <c r="H1291" i="1" s="1"/>
  <c r="I1292" i="1"/>
  <c r="I1291" i="1" s="1"/>
  <c r="J1292" i="1"/>
  <c r="J1291" i="1" s="1"/>
  <c r="K1292" i="1"/>
  <c r="K1291" i="1" s="1"/>
  <c r="L1292" i="1"/>
  <c r="L1291" i="1" s="1"/>
  <c r="M1292" i="1"/>
  <c r="M1291" i="1" s="1"/>
  <c r="H1287" i="1"/>
  <c r="I1287" i="1"/>
  <c r="I1286" i="1" s="1"/>
  <c r="J1287" i="1"/>
  <c r="J1286" i="1" s="1"/>
  <c r="K1287" i="1"/>
  <c r="K1286" i="1" s="1"/>
  <c r="L1287" i="1"/>
  <c r="L1286" i="1" s="1"/>
  <c r="H1283" i="1"/>
  <c r="H1282" i="1" s="1"/>
  <c r="H1281" i="1" s="1"/>
  <c r="I1283" i="1"/>
  <c r="I1282" i="1" s="1"/>
  <c r="I1281" i="1" s="1"/>
  <c r="J1283" i="1"/>
  <c r="J1282" i="1" s="1"/>
  <c r="J1281" i="1" s="1"/>
  <c r="K1283" i="1"/>
  <c r="K1282" i="1" s="1"/>
  <c r="K1281" i="1" s="1"/>
  <c r="L1283" i="1"/>
  <c r="L1282" i="1" s="1"/>
  <c r="L1281" i="1" s="1"/>
  <c r="H1271" i="1"/>
  <c r="H1270" i="1" s="1"/>
  <c r="H1269" i="1" s="1"/>
  <c r="H1268" i="1" s="1"/>
  <c r="H1267" i="1" s="1"/>
  <c r="I1271" i="1"/>
  <c r="I1270" i="1" s="1"/>
  <c r="I1269" i="1" s="1"/>
  <c r="I1268" i="1" s="1"/>
  <c r="I1267" i="1" s="1"/>
  <c r="J1271" i="1"/>
  <c r="J1270" i="1" s="1"/>
  <c r="J1269" i="1" s="1"/>
  <c r="J1268" i="1" s="1"/>
  <c r="J1267" i="1" s="1"/>
  <c r="K1271" i="1"/>
  <c r="K1270" i="1" s="1"/>
  <c r="K1269" i="1" s="1"/>
  <c r="K1268" i="1" s="1"/>
  <c r="K1267" i="1" s="1"/>
  <c r="L1271" i="1"/>
  <c r="L1270" i="1" s="1"/>
  <c r="L1269" i="1" s="1"/>
  <c r="L1268" i="1" s="1"/>
  <c r="L1267" i="1" s="1"/>
  <c r="N1271" i="1"/>
  <c r="N1270" i="1" s="1"/>
  <c r="N1269" i="1" s="1"/>
  <c r="N1268" i="1" s="1"/>
  <c r="N1267" i="1" s="1"/>
  <c r="H1264" i="1"/>
  <c r="H1263" i="1" s="1"/>
  <c r="H1262" i="1" s="1"/>
  <c r="H1261" i="1" s="1"/>
  <c r="H1260" i="1" s="1"/>
  <c r="I1264" i="1"/>
  <c r="I1263" i="1" s="1"/>
  <c r="I1262" i="1" s="1"/>
  <c r="I1261" i="1" s="1"/>
  <c r="I1260" i="1" s="1"/>
  <c r="J1264" i="1"/>
  <c r="J1263" i="1" s="1"/>
  <c r="J1262" i="1" s="1"/>
  <c r="J1261" i="1" s="1"/>
  <c r="J1260" i="1" s="1"/>
  <c r="K1264" i="1"/>
  <c r="K1263" i="1" s="1"/>
  <c r="K1262" i="1" s="1"/>
  <c r="K1261" i="1" s="1"/>
  <c r="K1260" i="1" s="1"/>
  <c r="L1264" i="1"/>
  <c r="L1263" i="1" s="1"/>
  <c r="L1262" i="1" s="1"/>
  <c r="L1261" i="1" s="1"/>
  <c r="L1260" i="1" s="1"/>
  <c r="H1257" i="1"/>
  <c r="H1256" i="1" s="1"/>
  <c r="H1255" i="1" s="1"/>
  <c r="H1254" i="1" s="1"/>
  <c r="I1257" i="1"/>
  <c r="I1256" i="1" s="1"/>
  <c r="I1255" i="1" s="1"/>
  <c r="I1254" i="1" s="1"/>
  <c r="J1257" i="1"/>
  <c r="J1256" i="1" s="1"/>
  <c r="J1255" i="1" s="1"/>
  <c r="J1254" i="1" s="1"/>
  <c r="K1257" i="1"/>
  <c r="K1256" i="1" s="1"/>
  <c r="K1255" i="1" s="1"/>
  <c r="K1254" i="1" s="1"/>
  <c r="L1257" i="1"/>
  <c r="L1256" i="1" s="1"/>
  <c r="L1255" i="1" s="1"/>
  <c r="L1254" i="1" s="1"/>
  <c r="H1252" i="1"/>
  <c r="H1251" i="1" s="1"/>
  <c r="H1250" i="1" s="1"/>
  <c r="H1249" i="1" s="1"/>
  <c r="I1252" i="1"/>
  <c r="I1251" i="1" s="1"/>
  <c r="I1250" i="1" s="1"/>
  <c r="I1249" i="1" s="1"/>
  <c r="J1252" i="1"/>
  <c r="J1251" i="1" s="1"/>
  <c r="J1250" i="1" s="1"/>
  <c r="J1249" i="1" s="1"/>
  <c r="K1252" i="1"/>
  <c r="K1251" i="1" s="1"/>
  <c r="K1250" i="1" s="1"/>
  <c r="K1249" i="1" s="1"/>
  <c r="L1252" i="1"/>
  <c r="L1251" i="1" s="1"/>
  <c r="L1250" i="1" s="1"/>
  <c r="L1249" i="1" s="1"/>
  <c r="H1247" i="1"/>
  <c r="H1246" i="1" s="1"/>
  <c r="H1245" i="1" s="1"/>
  <c r="I1247" i="1"/>
  <c r="I1246" i="1" s="1"/>
  <c r="I1245" i="1" s="1"/>
  <c r="J1247" i="1"/>
  <c r="J1246" i="1" s="1"/>
  <c r="J1245" i="1" s="1"/>
  <c r="K1247" i="1"/>
  <c r="K1246" i="1" s="1"/>
  <c r="K1245" i="1" s="1"/>
  <c r="L1247" i="1"/>
  <c r="L1246" i="1" s="1"/>
  <c r="L1245" i="1" s="1"/>
  <c r="H1243" i="1"/>
  <c r="H1242" i="1" s="1"/>
  <c r="H1241" i="1" s="1"/>
  <c r="I1243" i="1"/>
  <c r="I1242" i="1" s="1"/>
  <c r="I1241" i="1" s="1"/>
  <c r="J1243" i="1"/>
  <c r="J1242" i="1" s="1"/>
  <c r="J1241" i="1" s="1"/>
  <c r="K1243" i="1"/>
  <c r="K1242" i="1" s="1"/>
  <c r="K1241" i="1" s="1"/>
  <c r="L1243" i="1"/>
  <c r="L1242" i="1" s="1"/>
  <c r="L1241" i="1" s="1"/>
  <c r="H1230" i="1"/>
  <c r="H1229" i="1" s="1"/>
  <c r="H1228" i="1" s="1"/>
  <c r="H1227" i="1" s="1"/>
  <c r="H1226" i="1" s="1"/>
  <c r="I1230" i="1"/>
  <c r="I1229" i="1" s="1"/>
  <c r="I1228" i="1" s="1"/>
  <c r="I1227" i="1" s="1"/>
  <c r="I1226" i="1" s="1"/>
  <c r="J1230" i="1"/>
  <c r="J1229" i="1" s="1"/>
  <c r="J1228" i="1" s="1"/>
  <c r="J1227" i="1" s="1"/>
  <c r="J1226" i="1" s="1"/>
  <c r="K1230" i="1"/>
  <c r="K1229" i="1" s="1"/>
  <c r="K1228" i="1" s="1"/>
  <c r="K1227" i="1" s="1"/>
  <c r="K1226" i="1" s="1"/>
  <c r="L1230" i="1"/>
  <c r="L1229" i="1" s="1"/>
  <c r="L1228" i="1" s="1"/>
  <c r="L1227" i="1" s="1"/>
  <c r="L1226" i="1" s="1"/>
  <c r="M1230" i="1"/>
  <c r="M1229" i="1" s="1"/>
  <c r="M1228" i="1" s="1"/>
  <c r="M1227" i="1" s="1"/>
  <c r="M1226" i="1" s="1"/>
  <c r="N1230" i="1"/>
  <c r="N1229" i="1" s="1"/>
  <c r="N1228" i="1" s="1"/>
  <c r="N1227" i="1" s="1"/>
  <c r="N1226" i="1" s="1"/>
  <c r="H1234" i="1"/>
  <c r="H1233" i="1" s="1"/>
  <c r="H1232" i="1" s="1"/>
  <c r="I1234" i="1"/>
  <c r="I1233" i="1" s="1"/>
  <c r="I1232" i="1" s="1"/>
  <c r="I1231" i="1" s="1"/>
  <c r="J1234" i="1"/>
  <c r="J1233" i="1" s="1"/>
  <c r="J1232" i="1" s="1"/>
  <c r="J1231" i="1" s="1"/>
  <c r="K1234" i="1"/>
  <c r="K1233" i="1" s="1"/>
  <c r="K1232" i="1" s="1"/>
  <c r="K1231" i="1" s="1"/>
  <c r="L1234" i="1"/>
  <c r="L1233" i="1" s="1"/>
  <c r="L1232" i="1" s="1"/>
  <c r="L1231" i="1" s="1"/>
  <c r="M1234" i="1"/>
  <c r="M1233" i="1" s="1"/>
  <c r="M1232" i="1" s="1"/>
  <c r="M1231" i="1" s="1"/>
  <c r="H1222" i="1"/>
  <c r="H1221" i="1" s="1"/>
  <c r="H1220" i="1" s="1"/>
  <c r="H1219" i="1" s="1"/>
  <c r="I1222" i="1"/>
  <c r="I1221" i="1" s="1"/>
  <c r="I1220" i="1" s="1"/>
  <c r="I1219" i="1" s="1"/>
  <c r="J1222" i="1"/>
  <c r="J1221" i="1" s="1"/>
  <c r="J1220" i="1" s="1"/>
  <c r="J1219" i="1" s="1"/>
  <c r="K1222" i="1"/>
  <c r="K1221" i="1" s="1"/>
  <c r="K1220" i="1" s="1"/>
  <c r="K1219" i="1" s="1"/>
  <c r="L1222" i="1"/>
  <c r="L1221" i="1" s="1"/>
  <c r="L1220" i="1" s="1"/>
  <c r="L1219" i="1" s="1"/>
  <c r="H1212" i="1"/>
  <c r="H1211" i="1" s="1"/>
  <c r="I1212" i="1"/>
  <c r="I1211" i="1" s="1"/>
  <c r="J1212" i="1"/>
  <c r="J1211" i="1" s="1"/>
  <c r="K1212" i="1"/>
  <c r="K1211" i="1" s="1"/>
  <c r="L1212" i="1"/>
  <c r="L1211" i="1" s="1"/>
  <c r="H1209" i="1"/>
  <c r="I1209" i="1"/>
  <c r="J1209" i="1"/>
  <c r="K1209" i="1"/>
  <c r="L1209" i="1"/>
  <c r="H1204" i="1"/>
  <c r="H1203" i="1" s="1"/>
  <c r="H1202" i="1" s="1"/>
  <c r="I1204" i="1"/>
  <c r="I1203" i="1" s="1"/>
  <c r="I1202" i="1" s="1"/>
  <c r="J1204" i="1"/>
  <c r="J1203" i="1" s="1"/>
  <c r="J1202" i="1" s="1"/>
  <c r="K1204" i="1"/>
  <c r="K1203" i="1" s="1"/>
  <c r="K1202" i="1" s="1"/>
  <c r="L1204" i="1"/>
  <c r="L1203" i="1" s="1"/>
  <c r="L1202" i="1" s="1"/>
  <c r="M1204" i="1"/>
  <c r="M1203" i="1" s="1"/>
  <c r="M1202" i="1" s="1"/>
  <c r="N1204" i="1"/>
  <c r="N1203" i="1" s="1"/>
  <c r="N1202" i="1" s="1"/>
  <c r="H1207" i="1"/>
  <c r="I1207" i="1"/>
  <c r="J1207" i="1"/>
  <c r="K1207" i="1"/>
  <c r="L1207" i="1"/>
  <c r="H1188" i="1"/>
  <c r="I1188" i="1"/>
  <c r="J1188" i="1"/>
  <c r="K1188" i="1"/>
  <c r="L1188" i="1"/>
  <c r="H1186" i="1"/>
  <c r="I1186" i="1"/>
  <c r="J1186" i="1"/>
  <c r="K1186" i="1"/>
  <c r="L1186" i="1"/>
  <c r="H1181" i="1"/>
  <c r="H1180" i="1" s="1"/>
  <c r="H1179" i="1" s="1"/>
  <c r="H1178" i="1" s="1"/>
  <c r="I1181" i="1"/>
  <c r="I1180" i="1" s="1"/>
  <c r="I1179" i="1" s="1"/>
  <c r="I1178" i="1" s="1"/>
  <c r="J1181" i="1"/>
  <c r="J1180" i="1" s="1"/>
  <c r="J1179" i="1" s="1"/>
  <c r="J1178" i="1" s="1"/>
  <c r="K1181" i="1"/>
  <c r="K1180" i="1" s="1"/>
  <c r="K1179" i="1" s="1"/>
  <c r="K1178" i="1" s="1"/>
  <c r="L1181" i="1"/>
  <c r="L1180" i="1" s="1"/>
  <c r="L1179" i="1" s="1"/>
  <c r="L1178" i="1" s="1"/>
  <c r="H1176" i="1"/>
  <c r="H1175" i="1" s="1"/>
  <c r="H1174" i="1" s="1"/>
  <c r="H1173" i="1" s="1"/>
  <c r="I1176" i="1"/>
  <c r="I1175" i="1" s="1"/>
  <c r="I1174" i="1" s="1"/>
  <c r="I1173" i="1" s="1"/>
  <c r="J1176" i="1"/>
  <c r="J1175" i="1" s="1"/>
  <c r="J1174" i="1" s="1"/>
  <c r="J1173" i="1" s="1"/>
  <c r="K1176" i="1"/>
  <c r="K1175" i="1" s="1"/>
  <c r="K1174" i="1" s="1"/>
  <c r="K1173" i="1" s="1"/>
  <c r="L1176" i="1"/>
  <c r="L1175" i="1" s="1"/>
  <c r="L1174" i="1" s="1"/>
  <c r="L1173" i="1" s="1"/>
  <c r="H1171" i="1"/>
  <c r="H1170" i="1" s="1"/>
  <c r="H1169" i="1" s="1"/>
  <c r="H1168" i="1" s="1"/>
  <c r="I1171" i="1"/>
  <c r="I1170" i="1" s="1"/>
  <c r="I1169" i="1" s="1"/>
  <c r="I1168" i="1" s="1"/>
  <c r="J1171" i="1"/>
  <c r="J1170" i="1" s="1"/>
  <c r="J1169" i="1" s="1"/>
  <c r="J1168" i="1" s="1"/>
  <c r="K1171" i="1"/>
  <c r="K1170" i="1" s="1"/>
  <c r="K1169" i="1" s="1"/>
  <c r="K1168" i="1" s="1"/>
  <c r="L1171" i="1"/>
  <c r="L1170" i="1" s="1"/>
  <c r="L1169" i="1" s="1"/>
  <c r="L1168" i="1" s="1"/>
  <c r="N1171" i="1"/>
  <c r="N1170" i="1" s="1"/>
  <c r="N1169" i="1" s="1"/>
  <c r="N1168" i="1" s="1"/>
  <c r="H1164" i="1"/>
  <c r="H1163" i="1" s="1"/>
  <c r="H1162" i="1" s="1"/>
  <c r="H1161" i="1" s="1"/>
  <c r="I1164" i="1"/>
  <c r="I1163" i="1" s="1"/>
  <c r="I1162" i="1" s="1"/>
  <c r="I1161" i="1" s="1"/>
  <c r="J1164" i="1"/>
  <c r="J1163" i="1" s="1"/>
  <c r="J1162" i="1" s="1"/>
  <c r="J1161" i="1" s="1"/>
  <c r="K1164" i="1"/>
  <c r="K1163" i="1" s="1"/>
  <c r="K1162" i="1" s="1"/>
  <c r="K1161" i="1" s="1"/>
  <c r="L1164" i="1"/>
  <c r="L1163" i="1" s="1"/>
  <c r="L1162" i="1" s="1"/>
  <c r="L1161" i="1" s="1"/>
  <c r="N1164" i="1"/>
  <c r="N1163" i="1" s="1"/>
  <c r="N1162" i="1" s="1"/>
  <c r="N1161" i="1" s="1"/>
  <c r="H1159" i="1"/>
  <c r="H1158" i="1" s="1"/>
  <c r="H1157" i="1" s="1"/>
  <c r="H1156" i="1" s="1"/>
  <c r="I1159" i="1"/>
  <c r="I1158" i="1" s="1"/>
  <c r="I1157" i="1" s="1"/>
  <c r="I1156" i="1" s="1"/>
  <c r="J1159" i="1"/>
  <c r="J1158" i="1" s="1"/>
  <c r="J1157" i="1" s="1"/>
  <c r="J1156" i="1" s="1"/>
  <c r="K1159" i="1"/>
  <c r="K1158" i="1" s="1"/>
  <c r="K1157" i="1" s="1"/>
  <c r="K1156" i="1" s="1"/>
  <c r="L1159" i="1"/>
  <c r="L1158" i="1" s="1"/>
  <c r="L1157" i="1" s="1"/>
  <c r="L1156" i="1" s="1"/>
  <c r="M1159" i="1"/>
  <c r="M1158" i="1" s="1"/>
  <c r="M1157" i="1" s="1"/>
  <c r="M1156" i="1" s="1"/>
  <c r="H1154" i="1"/>
  <c r="H1153" i="1" s="1"/>
  <c r="H1152" i="1" s="1"/>
  <c r="H1151" i="1" s="1"/>
  <c r="I1154" i="1"/>
  <c r="I1153" i="1" s="1"/>
  <c r="I1152" i="1" s="1"/>
  <c r="I1151" i="1" s="1"/>
  <c r="J1154" i="1"/>
  <c r="J1153" i="1" s="1"/>
  <c r="J1152" i="1" s="1"/>
  <c r="J1151" i="1" s="1"/>
  <c r="K1154" i="1"/>
  <c r="K1153" i="1" s="1"/>
  <c r="K1152" i="1" s="1"/>
  <c r="K1151" i="1" s="1"/>
  <c r="L1154" i="1"/>
  <c r="L1153" i="1" s="1"/>
  <c r="L1152" i="1" s="1"/>
  <c r="L1151" i="1" s="1"/>
  <c r="H1149" i="1"/>
  <c r="H1148" i="1" s="1"/>
  <c r="H1147" i="1" s="1"/>
  <c r="H1146" i="1" s="1"/>
  <c r="I1149" i="1"/>
  <c r="I1148" i="1" s="1"/>
  <c r="I1147" i="1" s="1"/>
  <c r="I1146" i="1" s="1"/>
  <c r="J1149" i="1"/>
  <c r="J1148" i="1" s="1"/>
  <c r="J1147" i="1" s="1"/>
  <c r="J1146" i="1" s="1"/>
  <c r="K1149" i="1"/>
  <c r="K1148" i="1" s="1"/>
  <c r="K1147" i="1" s="1"/>
  <c r="K1146" i="1" s="1"/>
  <c r="L1149" i="1"/>
  <c r="L1148" i="1" s="1"/>
  <c r="L1147" i="1" s="1"/>
  <c r="L1146" i="1" s="1"/>
  <c r="H1142" i="1"/>
  <c r="H1141" i="1" s="1"/>
  <c r="H1140" i="1" s="1"/>
  <c r="H1139" i="1" s="1"/>
  <c r="I1142" i="1"/>
  <c r="I1141" i="1" s="1"/>
  <c r="I1140" i="1" s="1"/>
  <c r="I1139" i="1" s="1"/>
  <c r="J1142" i="1"/>
  <c r="J1141" i="1" s="1"/>
  <c r="J1140" i="1" s="1"/>
  <c r="J1139" i="1" s="1"/>
  <c r="K1142" i="1"/>
  <c r="K1141" i="1" s="1"/>
  <c r="K1140" i="1" s="1"/>
  <c r="K1139" i="1" s="1"/>
  <c r="L1142" i="1"/>
  <c r="L1141" i="1" s="1"/>
  <c r="L1140" i="1" s="1"/>
  <c r="L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2" i="1"/>
  <c r="H1131" i="1" s="1"/>
  <c r="H1130" i="1" s="1"/>
  <c r="H1129" i="1" s="1"/>
  <c r="I1132" i="1"/>
  <c r="I1131" i="1" s="1"/>
  <c r="I1130" i="1" s="1"/>
  <c r="I1129" i="1" s="1"/>
  <c r="J1132" i="1"/>
  <c r="J1131" i="1" s="1"/>
  <c r="J1130" i="1" s="1"/>
  <c r="J1129" i="1" s="1"/>
  <c r="K1132" i="1"/>
  <c r="K1131" i="1" s="1"/>
  <c r="K1130" i="1" s="1"/>
  <c r="K1129" i="1" s="1"/>
  <c r="L1132" i="1"/>
  <c r="L1131" i="1" s="1"/>
  <c r="L1130" i="1" s="1"/>
  <c r="L1129" i="1" s="1"/>
  <c r="N1132" i="1"/>
  <c r="N1131" i="1" s="1"/>
  <c r="N1130" i="1" s="1"/>
  <c r="N1129" i="1" s="1"/>
  <c r="H1127" i="1"/>
  <c r="H1126" i="1" s="1"/>
  <c r="H1125" i="1" s="1"/>
  <c r="H1124" i="1" s="1"/>
  <c r="I1127" i="1"/>
  <c r="I1126" i="1" s="1"/>
  <c r="I1125" i="1" s="1"/>
  <c r="I1124" i="1" s="1"/>
  <c r="J1127" i="1"/>
  <c r="J1126" i="1" s="1"/>
  <c r="J1125" i="1" s="1"/>
  <c r="J1124" i="1" s="1"/>
  <c r="K1127" i="1"/>
  <c r="K1126" i="1" s="1"/>
  <c r="K1125" i="1" s="1"/>
  <c r="K1124" i="1" s="1"/>
  <c r="L1127" i="1"/>
  <c r="L1126" i="1" s="1"/>
  <c r="L1125" i="1" s="1"/>
  <c r="L1124" i="1" s="1"/>
  <c r="H1110" i="1"/>
  <c r="H1109" i="1" s="1"/>
  <c r="I1110" i="1"/>
  <c r="I1109" i="1" s="1"/>
  <c r="J1110" i="1"/>
  <c r="J1109" i="1" s="1"/>
  <c r="K1110" i="1"/>
  <c r="K1109" i="1" s="1"/>
  <c r="L1110" i="1"/>
  <c r="L1109" i="1" s="1"/>
  <c r="H1107" i="1"/>
  <c r="H1106" i="1" s="1"/>
  <c r="I1107" i="1"/>
  <c r="I1106" i="1" s="1"/>
  <c r="J1107" i="1"/>
  <c r="J1106" i="1" s="1"/>
  <c r="K1107" i="1"/>
  <c r="K1106" i="1" s="1"/>
  <c r="L1107" i="1"/>
  <c r="L1106" i="1" s="1"/>
  <c r="H1104" i="1"/>
  <c r="H1103" i="1" s="1"/>
  <c r="I1104" i="1"/>
  <c r="I1103" i="1" s="1"/>
  <c r="J1104" i="1"/>
  <c r="J1103" i="1" s="1"/>
  <c r="K1104" i="1"/>
  <c r="K1103" i="1" s="1"/>
  <c r="L1104" i="1"/>
  <c r="L1103" i="1" s="1"/>
  <c r="H1101" i="1"/>
  <c r="H1100" i="1" s="1"/>
  <c r="I1101" i="1"/>
  <c r="I1100" i="1" s="1"/>
  <c r="J1101" i="1"/>
  <c r="J1100" i="1" s="1"/>
  <c r="K1101" i="1"/>
  <c r="K1100" i="1" s="1"/>
  <c r="L1101" i="1"/>
  <c r="L1100" i="1" s="1"/>
  <c r="H1098" i="1"/>
  <c r="H1097" i="1" s="1"/>
  <c r="H1096" i="1" s="1"/>
  <c r="I1098" i="1"/>
  <c r="I1097" i="1" s="1"/>
  <c r="I1096" i="1" s="1"/>
  <c r="J1098" i="1"/>
  <c r="J1097" i="1" s="1"/>
  <c r="J1096" i="1" s="1"/>
  <c r="K1098" i="1"/>
  <c r="K1097" i="1" s="1"/>
  <c r="K1096" i="1" s="1"/>
  <c r="L1098" i="1"/>
  <c r="L1097" i="1" s="1"/>
  <c r="L1096" i="1" s="1"/>
  <c r="H1094" i="1"/>
  <c r="H1093" i="1" s="1"/>
  <c r="H1092" i="1" s="1"/>
  <c r="I1094" i="1"/>
  <c r="I1093" i="1" s="1"/>
  <c r="I1092" i="1" s="1"/>
  <c r="J1094" i="1"/>
  <c r="J1093" i="1" s="1"/>
  <c r="J1092" i="1" s="1"/>
  <c r="K1094" i="1"/>
  <c r="K1093" i="1" s="1"/>
  <c r="K1092" i="1" s="1"/>
  <c r="L1094" i="1"/>
  <c r="L1093" i="1" s="1"/>
  <c r="L1092" i="1" s="1"/>
  <c r="H1077" i="1"/>
  <c r="H1076" i="1" s="1"/>
  <c r="H1075" i="1" s="1"/>
  <c r="H1074" i="1" s="1"/>
  <c r="H1073" i="1" s="1"/>
  <c r="I1077" i="1"/>
  <c r="I1076" i="1" s="1"/>
  <c r="I1075" i="1" s="1"/>
  <c r="I1074" i="1" s="1"/>
  <c r="I1073" i="1" s="1"/>
  <c r="J1077" i="1"/>
  <c r="J1076" i="1" s="1"/>
  <c r="J1075" i="1" s="1"/>
  <c r="J1074" i="1" s="1"/>
  <c r="J1073" i="1" s="1"/>
  <c r="K1077" i="1"/>
  <c r="K1076" i="1" s="1"/>
  <c r="K1075" i="1" s="1"/>
  <c r="K1074" i="1" s="1"/>
  <c r="K1073" i="1" s="1"/>
  <c r="L1077" i="1"/>
  <c r="L1076" i="1" s="1"/>
  <c r="L1075" i="1" s="1"/>
  <c r="L1074" i="1" s="1"/>
  <c r="L1073" i="1" s="1"/>
  <c r="H1068" i="1"/>
  <c r="H1065" i="1" s="1"/>
  <c r="H1064" i="1" s="1"/>
  <c r="H1062" i="1" s="1"/>
  <c r="I1068" i="1"/>
  <c r="I1067" i="1" s="1"/>
  <c r="J1068" i="1"/>
  <c r="J1066" i="1" s="1"/>
  <c r="K1068" i="1"/>
  <c r="K1066" i="1" s="1"/>
  <c r="L1068" i="1"/>
  <c r="L1065" i="1" s="1"/>
  <c r="L1064" i="1" s="1"/>
  <c r="L1062" i="1" s="1"/>
  <c r="M1068" i="1"/>
  <c r="M1065" i="1" s="1"/>
  <c r="M1064" i="1" s="1"/>
  <c r="M1062" i="1" s="1"/>
  <c r="H1059" i="1"/>
  <c r="H1058" i="1" s="1"/>
  <c r="H1057" i="1" s="1"/>
  <c r="H1056" i="1" s="1"/>
  <c r="H1055" i="1" s="1"/>
  <c r="I1059" i="1"/>
  <c r="I1058" i="1" s="1"/>
  <c r="I1057" i="1" s="1"/>
  <c r="I1056" i="1" s="1"/>
  <c r="I1055" i="1" s="1"/>
  <c r="J1059" i="1"/>
  <c r="J1058" i="1" s="1"/>
  <c r="J1057" i="1" s="1"/>
  <c r="J1056" i="1" s="1"/>
  <c r="J1055" i="1" s="1"/>
  <c r="K1059" i="1"/>
  <c r="K1058" i="1" s="1"/>
  <c r="K1057" i="1" s="1"/>
  <c r="K1056" i="1" s="1"/>
  <c r="K1055" i="1" s="1"/>
  <c r="L1059" i="1"/>
  <c r="L1058" i="1" s="1"/>
  <c r="L1057" i="1" s="1"/>
  <c r="L1056" i="1" s="1"/>
  <c r="L1055" i="1" s="1"/>
  <c r="H1047" i="1"/>
  <c r="H1045" i="1" s="1"/>
  <c r="H1044" i="1" s="1"/>
  <c r="I1047" i="1"/>
  <c r="I1046" i="1" s="1"/>
  <c r="J1047" i="1"/>
  <c r="J1045" i="1" s="1"/>
  <c r="J1044" i="1" s="1"/>
  <c r="K1047" i="1"/>
  <c r="K1046" i="1" s="1"/>
  <c r="L1047" i="1"/>
  <c r="L1045" i="1" s="1"/>
  <c r="L1044" i="1" s="1"/>
  <c r="H1042" i="1"/>
  <c r="H1041" i="1" s="1"/>
  <c r="I1042" i="1"/>
  <c r="I1041" i="1" s="1"/>
  <c r="J1042" i="1"/>
  <c r="J1041" i="1" s="1"/>
  <c r="K1042" i="1"/>
  <c r="K1041" i="1" s="1"/>
  <c r="L1042" i="1"/>
  <c r="L1041" i="1" s="1"/>
  <c r="H1039" i="1"/>
  <c r="H1038" i="1" s="1"/>
  <c r="I1039" i="1"/>
  <c r="I1038" i="1" s="1"/>
  <c r="J1039" i="1"/>
  <c r="J1038" i="1" s="1"/>
  <c r="K1039" i="1"/>
  <c r="K1038" i="1" s="1"/>
  <c r="L1039" i="1"/>
  <c r="L1038" i="1" s="1"/>
  <c r="H1035" i="1"/>
  <c r="H1034" i="1" s="1"/>
  <c r="H1033" i="1" s="1"/>
  <c r="I1035" i="1"/>
  <c r="I1034" i="1" s="1"/>
  <c r="I1033" i="1" s="1"/>
  <c r="J1035" i="1"/>
  <c r="J1034" i="1" s="1"/>
  <c r="J1033" i="1" s="1"/>
  <c r="K1035" i="1"/>
  <c r="K1034" i="1" s="1"/>
  <c r="K1033" i="1" s="1"/>
  <c r="L1035" i="1"/>
  <c r="L1034" i="1" s="1"/>
  <c r="L1033" i="1" s="1"/>
  <c r="N1035" i="1"/>
  <c r="N1034" i="1" s="1"/>
  <c r="N1033" i="1" s="1"/>
  <c r="H1019" i="1"/>
  <c r="H1018" i="1" s="1"/>
  <c r="H1017" i="1" s="1"/>
  <c r="H1016" i="1" s="1"/>
  <c r="I1019" i="1"/>
  <c r="I1018" i="1" s="1"/>
  <c r="I1017" i="1" s="1"/>
  <c r="I1016" i="1" s="1"/>
  <c r="J1019" i="1"/>
  <c r="J1018" i="1" s="1"/>
  <c r="J1017" i="1" s="1"/>
  <c r="J1016" i="1" s="1"/>
  <c r="K1019" i="1"/>
  <c r="K1018" i="1" s="1"/>
  <c r="K1017" i="1" s="1"/>
  <c r="K1016" i="1" s="1"/>
  <c r="L1019" i="1"/>
  <c r="L1018" i="1" s="1"/>
  <c r="L1017" i="1" s="1"/>
  <c r="L1016" i="1" s="1"/>
  <c r="H997" i="1"/>
  <c r="H996" i="1" s="1"/>
  <c r="H995" i="1" s="1"/>
  <c r="I997" i="1"/>
  <c r="I996" i="1" s="1"/>
  <c r="I995" i="1" s="1"/>
  <c r="J997" i="1"/>
  <c r="J996" i="1" s="1"/>
  <c r="J995" i="1" s="1"/>
  <c r="K997" i="1"/>
  <c r="K996" i="1" s="1"/>
  <c r="K995" i="1" s="1"/>
  <c r="L997" i="1"/>
  <c r="L996" i="1" s="1"/>
  <c r="L995" i="1" s="1"/>
  <c r="H991" i="1"/>
  <c r="I991" i="1"/>
  <c r="J991" i="1"/>
  <c r="K991" i="1"/>
  <c r="L991" i="1"/>
  <c r="M991" i="1"/>
  <c r="N991" i="1"/>
  <c r="H993" i="1"/>
  <c r="I993" i="1"/>
  <c r="J993" i="1"/>
  <c r="K993" i="1"/>
  <c r="L993" i="1"/>
  <c r="H987" i="1"/>
  <c r="H986" i="1" s="1"/>
  <c r="H985" i="1" s="1"/>
  <c r="I987" i="1"/>
  <c r="I986" i="1" s="1"/>
  <c r="I985" i="1" s="1"/>
  <c r="J987" i="1"/>
  <c r="J986" i="1" s="1"/>
  <c r="J985" i="1" s="1"/>
  <c r="K987" i="1"/>
  <c r="K986" i="1" s="1"/>
  <c r="K985" i="1" s="1"/>
  <c r="L987" i="1"/>
  <c r="L986" i="1" s="1"/>
  <c r="L985" i="1" s="1"/>
  <c r="H978" i="1"/>
  <c r="H977" i="1" s="1"/>
  <c r="I978" i="1"/>
  <c r="I977" i="1" s="1"/>
  <c r="J978" i="1"/>
  <c r="J977" i="1" s="1"/>
  <c r="K978" i="1"/>
  <c r="K977" i="1" s="1"/>
  <c r="L978" i="1"/>
  <c r="L977" i="1" s="1"/>
  <c r="H975" i="1"/>
  <c r="H974" i="1" s="1"/>
  <c r="I975" i="1"/>
  <c r="I974" i="1" s="1"/>
  <c r="J975" i="1"/>
  <c r="J974" i="1" s="1"/>
  <c r="K975" i="1"/>
  <c r="K974" i="1" s="1"/>
  <c r="L975" i="1"/>
  <c r="L974" i="1" s="1"/>
  <c r="I968" i="1"/>
  <c r="I967" i="1" s="1"/>
  <c r="I966" i="1" s="1"/>
  <c r="I965" i="1" s="1"/>
  <c r="I964" i="1" s="1"/>
  <c r="J968" i="1"/>
  <c r="J967" i="1" s="1"/>
  <c r="J966" i="1" s="1"/>
  <c r="J965" i="1" s="1"/>
  <c r="J964" i="1" s="1"/>
  <c r="K968" i="1"/>
  <c r="K967" i="1" s="1"/>
  <c r="K966" i="1" s="1"/>
  <c r="K965" i="1" s="1"/>
  <c r="K964" i="1" s="1"/>
  <c r="L968" i="1"/>
  <c r="L967" i="1" s="1"/>
  <c r="L966" i="1" s="1"/>
  <c r="L965" i="1" s="1"/>
  <c r="L964" i="1" s="1"/>
  <c r="M968" i="1"/>
  <c r="M967" i="1" s="1"/>
  <c r="M966" i="1" s="1"/>
  <c r="M965" i="1" s="1"/>
  <c r="M964" i="1" s="1"/>
  <c r="H961" i="1"/>
  <c r="H960" i="1" s="1"/>
  <c r="I961" i="1"/>
  <c r="I960" i="1" s="1"/>
  <c r="J961" i="1"/>
  <c r="J960" i="1" s="1"/>
  <c r="K961" i="1"/>
  <c r="K960" i="1" s="1"/>
  <c r="L961" i="1"/>
  <c r="L960" i="1" s="1"/>
  <c r="H958" i="1"/>
  <c r="H957" i="1" s="1"/>
  <c r="I958" i="1"/>
  <c r="I957" i="1" s="1"/>
  <c r="J958" i="1"/>
  <c r="J957" i="1" s="1"/>
  <c r="K958" i="1"/>
  <c r="K957" i="1" s="1"/>
  <c r="L958" i="1"/>
  <c r="L957" i="1" s="1"/>
  <c r="H955" i="1"/>
  <c r="H954" i="1" s="1"/>
  <c r="I955" i="1"/>
  <c r="I954" i="1" s="1"/>
  <c r="J955" i="1"/>
  <c r="J954" i="1" s="1"/>
  <c r="K955" i="1"/>
  <c r="K954" i="1" s="1"/>
  <c r="L955" i="1"/>
  <c r="L954" i="1" s="1"/>
  <c r="H952" i="1"/>
  <c r="H951" i="1" s="1"/>
  <c r="I952" i="1"/>
  <c r="I951" i="1" s="1"/>
  <c r="J952" i="1"/>
  <c r="J951" i="1" s="1"/>
  <c r="K952" i="1"/>
  <c r="K951" i="1" s="1"/>
  <c r="L952" i="1"/>
  <c r="L951" i="1" s="1"/>
  <c r="H949" i="1"/>
  <c r="H948" i="1" s="1"/>
  <c r="I949" i="1"/>
  <c r="I948" i="1" s="1"/>
  <c r="J949" i="1"/>
  <c r="J948" i="1" s="1"/>
  <c r="K949" i="1"/>
  <c r="K948" i="1" s="1"/>
  <c r="L949" i="1"/>
  <c r="L948" i="1" s="1"/>
  <c r="H946" i="1"/>
  <c r="H945" i="1" s="1"/>
  <c r="I946" i="1"/>
  <c r="I945" i="1" s="1"/>
  <c r="J946" i="1"/>
  <c r="J945" i="1" s="1"/>
  <c r="K946" i="1"/>
  <c r="K945" i="1" s="1"/>
  <c r="L946" i="1"/>
  <c r="L945" i="1" s="1"/>
  <c r="H943" i="1"/>
  <c r="H942" i="1" s="1"/>
  <c r="I943" i="1"/>
  <c r="I942" i="1" s="1"/>
  <c r="J943" i="1"/>
  <c r="J942" i="1" s="1"/>
  <c r="K943" i="1"/>
  <c r="K942" i="1" s="1"/>
  <c r="L943" i="1"/>
  <c r="L942" i="1" s="1"/>
  <c r="H925" i="1"/>
  <c r="H924" i="1" s="1"/>
  <c r="I925" i="1"/>
  <c r="I924" i="1" s="1"/>
  <c r="J925" i="1"/>
  <c r="J924" i="1" s="1"/>
  <c r="K925" i="1"/>
  <c r="K924" i="1" s="1"/>
  <c r="L925" i="1"/>
  <c r="L924" i="1" s="1"/>
  <c r="H922" i="1"/>
  <c r="H921" i="1" s="1"/>
  <c r="H920" i="1" s="1"/>
  <c r="I922" i="1"/>
  <c r="I921" i="1" s="1"/>
  <c r="I920" i="1" s="1"/>
  <c r="J922" i="1"/>
  <c r="J921" i="1" s="1"/>
  <c r="J920" i="1" s="1"/>
  <c r="K922" i="1"/>
  <c r="K921" i="1" s="1"/>
  <c r="K920" i="1" s="1"/>
  <c r="L922" i="1"/>
  <c r="L921" i="1" s="1"/>
  <c r="L920" i="1" s="1"/>
  <c r="H905" i="1"/>
  <c r="H904" i="1" s="1"/>
  <c r="H903" i="1" s="1"/>
  <c r="H902" i="1" s="1"/>
  <c r="H901" i="1" s="1"/>
  <c r="I905" i="1"/>
  <c r="I904" i="1" s="1"/>
  <c r="I903" i="1" s="1"/>
  <c r="I902" i="1" s="1"/>
  <c r="I901" i="1" s="1"/>
  <c r="J905" i="1"/>
  <c r="J904" i="1" s="1"/>
  <c r="J903" i="1" s="1"/>
  <c r="J902" i="1" s="1"/>
  <c r="J901" i="1" s="1"/>
  <c r="K905" i="1"/>
  <c r="K904" i="1" s="1"/>
  <c r="K903" i="1" s="1"/>
  <c r="K902" i="1" s="1"/>
  <c r="K901" i="1" s="1"/>
  <c r="L905" i="1"/>
  <c r="L904" i="1" s="1"/>
  <c r="L903" i="1" s="1"/>
  <c r="L902" i="1" s="1"/>
  <c r="L901" i="1" s="1"/>
  <c r="H892" i="1"/>
  <c r="H891" i="1" s="1"/>
  <c r="I892" i="1"/>
  <c r="I891" i="1" s="1"/>
  <c r="J892" i="1"/>
  <c r="J891" i="1" s="1"/>
  <c r="K892" i="1"/>
  <c r="K891" i="1" s="1"/>
  <c r="L892" i="1"/>
  <c r="L891" i="1" s="1"/>
  <c r="H886" i="1"/>
  <c r="H885" i="1" s="1"/>
  <c r="H884" i="1" s="1"/>
  <c r="I886" i="1"/>
  <c r="I885" i="1" s="1"/>
  <c r="I884" i="1" s="1"/>
  <c r="J886" i="1"/>
  <c r="J885" i="1" s="1"/>
  <c r="J884" i="1" s="1"/>
  <c r="K886" i="1"/>
  <c r="K885" i="1" s="1"/>
  <c r="K884" i="1" s="1"/>
  <c r="L886" i="1"/>
  <c r="L885" i="1" s="1"/>
  <c r="L884" i="1" s="1"/>
  <c r="M886" i="1"/>
  <c r="M885" i="1" s="1"/>
  <c r="M884" i="1" s="1"/>
  <c r="N886" i="1"/>
  <c r="N885" i="1" s="1"/>
  <c r="N884" i="1" s="1"/>
  <c r="H889" i="1"/>
  <c r="H888" i="1" s="1"/>
  <c r="I889" i="1"/>
  <c r="I888" i="1" s="1"/>
  <c r="J889" i="1"/>
  <c r="J888" i="1" s="1"/>
  <c r="K889" i="1"/>
  <c r="K888" i="1" s="1"/>
  <c r="L889" i="1"/>
  <c r="L888" i="1" s="1"/>
  <c r="N889" i="1"/>
  <c r="N888" i="1" s="1"/>
  <c r="H874" i="1"/>
  <c r="H873" i="1" s="1"/>
  <c r="H862" i="1" s="1"/>
  <c r="I874" i="1"/>
  <c r="I873" i="1" s="1"/>
  <c r="I862" i="1" s="1"/>
  <c r="J874" i="1"/>
  <c r="J873" i="1" s="1"/>
  <c r="J862" i="1" s="1"/>
  <c r="K874" i="1"/>
  <c r="K873" i="1" s="1"/>
  <c r="K862" i="1" s="1"/>
  <c r="L874" i="1"/>
  <c r="L873" i="1" s="1"/>
  <c r="L862" i="1" s="1"/>
  <c r="H851" i="1"/>
  <c r="H850" i="1" s="1"/>
  <c r="H849" i="1" s="1"/>
  <c r="H848" i="1" s="1"/>
  <c r="I851" i="1"/>
  <c r="I850" i="1" s="1"/>
  <c r="I849" i="1" s="1"/>
  <c r="I848" i="1" s="1"/>
  <c r="J851" i="1"/>
  <c r="J850" i="1" s="1"/>
  <c r="J849" i="1" s="1"/>
  <c r="J848" i="1" s="1"/>
  <c r="K851" i="1"/>
  <c r="K850" i="1" s="1"/>
  <c r="K849" i="1" s="1"/>
  <c r="K848" i="1" s="1"/>
  <c r="L851" i="1"/>
  <c r="L850" i="1" s="1"/>
  <c r="L849" i="1" s="1"/>
  <c r="L848" i="1" s="1"/>
  <c r="N851" i="1"/>
  <c r="N850" i="1" s="1"/>
  <c r="N849" i="1" s="1"/>
  <c r="N848" i="1" s="1"/>
  <c r="H846" i="1"/>
  <c r="H845" i="1" s="1"/>
  <c r="I846" i="1"/>
  <c r="I845" i="1" s="1"/>
  <c r="J846" i="1"/>
  <c r="J845" i="1" s="1"/>
  <c r="K846" i="1"/>
  <c r="K845" i="1" s="1"/>
  <c r="L846" i="1"/>
  <c r="L845" i="1" s="1"/>
  <c r="H843" i="1"/>
  <c r="H842" i="1" s="1"/>
  <c r="I843" i="1"/>
  <c r="I842" i="1" s="1"/>
  <c r="J843" i="1"/>
  <c r="J842" i="1" s="1"/>
  <c r="K843" i="1"/>
  <c r="K842" i="1" s="1"/>
  <c r="L843" i="1"/>
  <c r="L842" i="1" s="1"/>
  <c r="H839" i="1"/>
  <c r="H838" i="1" s="1"/>
  <c r="H837" i="1" s="1"/>
  <c r="I839" i="1"/>
  <c r="I838" i="1" s="1"/>
  <c r="I837" i="1" s="1"/>
  <c r="J839" i="1"/>
  <c r="J838" i="1" s="1"/>
  <c r="J837" i="1" s="1"/>
  <c r="K839" i="1"/>
  <c r="K838" i="1" s="1"/>
  <c r="K837" i="1" s="1"/>
  <c r="L839" i="1"/>
  <c r="L838" i="1" s="1"/>
  <c r="L837" i="1" s="1"/>
  <c r="N839" i="1"/>
  <c r="N838" i="1" s="1"/>
  <c r="N837" i="1" s="1"/>
  <c r="H823" i="1"/>
  <c r="H822" i="1" s="1"/>
  <c r="H821" i="1" s="1"/>
  <c r="I823" i="1"/>
  <c r="I822" i="1" s="1"/>
  <c r="I821" i="1" s="1"/>
  <c r="J823" i="1"/>
  <c r="J822" i="1" s="1"/>
  <c r="J821" i="1" s="1"/>
  <c r="K823" i="1"/>
  <c r="K822" i="1" s="1"/>
  <c r="K821" i="1" s="1"/>
  <c r="L823" i="1"/>
  <c r="L822" i="1" s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M819" i="1"/>
  <c r="M818" i="1" s="1"/>
  <c r="H816" i="1"/>
  <c r="H815" i="1" s="1"/>
  <c r="I816" i="1"/>
  <c r="I815" i="1" s="1"/>
  <c r="J816" i="1"/>
  <c r="J815" i="1" s="1"/>
  <c r="K816" i="1"/>
  <c r="K815" i="1" s="1"/>
  <c r="L816" i="1"/>
  <c r="L815" i="1" s="1"/>
  <c r="H797" i="1"/>
  <c r="I797" i="1"/>
  <c r="J797" i="1"/>
  <c r="K797" i="1"/>
  <c r="L797" i="1"/>
  <c r="M797" i="1"/>
  <c r="H793" i="1"/>
  <c r="I793" i="1"/>
  <c r="J793" i="1"/>
  <c r="K793" i="1"/>
  <c r="L793" i="1"/>
  <c r="H791" i="1"/>
  <c r="I791" i="1"/>
  <c r="J791" i="1"/>
  <c r="K791" i="1"/>
  <c r="L791" i="1"/>
  <c r="M791" i="1"/>
  <c r="H787" i="1"/>
  <c r="H786" i="1" s="1"/>
  <c r="H785" i="1" s="1"/>
  <c r="I787" i="1"/>
  <c r="I786" i="1" s="1"/>
  <c r="I785" i="1" s="1"/>
  <c r="J787" i="1"/>
  <c r="J786" i="1" s="1"/>
  <c r="J785" i="1" s="1"/>
  <c r="K787" i="1"/>
  <c r="K786" i="1" s="1"/>
  <c r="K785" i="1" s="1"/>
  <c r="L787" i="1"/>
  <c r="L786" i="1" s="1"/>
  <c r="L785" i="1" s="1"/>
  <c r="H783" i="1"/>
  <c r="H782" i="1" s="1"/>
  <c r="H781" i="1" s="1"/>
  <c r="I783" i="1"/>
  <c r="I782" i="1" s="1"/>
  <c r="I781" i="1" s="1"/>
  <c r="J783" i="1"/>
  <c r="J782" i="1" s="1"/>
  <c r="J781" i="1" s="1"/>
  <c r="K783" i="1"/>
  <c r="K782" i="1" s="1"/>
  <c r="K781" i="1" s="1"/>
  <c r="L783" i="1"/>
  <c r="L782" i="1" s="1"/>
  <c r="L781" i="1" s="1"/>
  <c r="H773" i="1"/>
  <c r="H772" i="1" s="1"/>
  <c r="H771" i="1" s="1"/>
  <c r="I773" i="1"/>
  <c r="I772" i="1" s="1"/>
  <c r="I771" i="1" s="1"/>
  <c r="J773" i="1"/>
  <c r="J772" i="1" s="1"/>
  <c r="J771" i="1" s="1"/>
  <c r="K773" i="1"/>
  <c r="K772" i="1" s="1"/>
  <c r="K771" i="1" s="1"/>
  <c r="L773" i="1"/>
  <c r="L772" i="1" s="1"/>
  <c r="L771" i="1" s="1"/>
  <c r="M773" i="1"/>
  <c r="M772" i="1" s="1"/>
  <c r="M771" i="1" s="1"/>
  <c r="H769" i="1"/>
  <c r="H768" i="1" s="1"/>
  <c r="H767" i="1" s="1"/>
  <c r="I769" i="1"/>
  <c r="I768" i="1" s="1"/>
  <c r="I767" i="1" s="1"/>
  <c r="J769" i="1"/>
  <c r="J768" i="1" s="1"/>
  <c r="J767" i="1" s="1"/>
  <c r="K769" i="1"/>
  <c r="K768" i="1" s="1"/>
  <c r="K767" i="1" s="1"/>
  <c r="L769" i="1"/>
  <c r="L768" i="1" s="1"/>
  <c r="L767" i="1" s="1"/>
  <c r="I746" i="1"/>
  <c r="I745" i="1" s="1"/>
  <c r="I744" i="1" s="1"/>
  <c r="J746" i="1"/>
  <c r="J745" i="1" s="1"/>
  <c r="J744" i="1" s="1"/>
  <c r="K746" i="1"/>
  <c r="K745" i="1" s="1"/>
  <c r="K744" i="1" s="1"/>
  <c r="L746" i="1"/>
  <c r="L745" i="1" s="1"/>
  <c r="L744" i="1" s="1"/>
  <c r="N746" i="1"/>
  <c r="N745" i="1" s="1"/>
  <c r="N744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L735" i="1"/>
  <c r="L734" i="1" s="1"/>
  <c r="L733" i="1" s="1"/>
  <c r="H731" i="1"/>
  <c r="H730" i="1" s="1"/>
  <c r="H729" i="1" s="1"/>
  <c r="I731" i="1"/>
  <c r="I730" i="1" s="1"/>
  <c r="I729" i="1" s="1"/>
  <c r="J731" i="1"/>
  <c r="J730" i="1" s="1"/>
  <c r="J729" i="1" s="1"/>
  <c r="K731" i="1"/>
  <c r="K730" i="1" s="1"/>
  <c r="K729" i="1" s="1"/>
  <c r="L731" i="1"/>
  <c r="L730" i="1" s="1"/>
  <c r="L729" i="1" s="1"/>
  <c r="H718" i="1"/>
  <c r="H717" i="1" s="1"/>
  <c r="H716" i="1" s="1"/>
  <c r="I718" i="1"/>
  <c r="I717" i="1" s="1"/>
  <c r="I716" i="1" s="1"/>
  <c r="I715" i="1" s="1"/>
  <c r="J718" i="1"/>
  <c r="J717" i="1" s="1"/>
  <c r="J716" i="1" s="1"/>
  <c r="J715" i="1" s="1"/>
  <c r="K718" i="1"/>
  <c r="K717" i="1" s="1"/>
  <c r="K716" i="1" s="1"/>
  <c r="K715" i="1" s="1"/>
  <c r="L718" i="1"/>
  <c r="L717" i="1" s="1"/>
  <c r="L716" i="1" s="1"/>
  <c r="L715" i="1" s="1"/>
  <c r="H696" i="1"/>
  <c r="H695" i="1" s="1"/>
  <c r="H694" i="1" s="1"/>
  <c r="I696" i="1"/>
  <c r="I695" i="1" s="1"/>
  <c r="I694" i="1" s="1"/>
  <c r="J696" i="1"/>
  <c r="J695" i="1" s="1"/>
  <c r="J694" i="1" s="1"/>
  <c r="K696" i="1"/>
  <c r="K695" i="1" s="1"/>
  <c r="K694" i="1" s="1"/>
  <c r="L696" i="1"/>
  <c r="L695" i="1" s="1"/>
  <c r="L694" i="1" s="1"/>
  <c r="N696" i="1"/>
  <c r="N695" i="1" s="1"/>
  <c r="N694" i="1" s="1"/>
  <c r="H692" i="1"/>
  <c r="H691" i="1" s="1"/>
  <c r="H690" i="1" s="1"/>
  <c r="I692" i="1"/>
  <c r="I691" i="1" s="1"/>
  <c r="I690" i="1" s="1"/>
  <c r="J692" i="1"/>
  <c r="J691" i="1" s="1"/>
  <c r="J690" i="1" s="1"/>
  <c r="K692" i="1"/>
  <c r="K691" i="1" s="1"/>
  <c r="K690" i="1" s="1"/>
  <c r="L692" i="1"/>
  <c r="L691" i="1" s="1"/>
  <c r="L690" i="1" s="1"/>
  <c r="H688" i="1"/>
  <c r="H687" i="1" s="1"/>
  <c r="H686" i="1" s="1"/>
  <c r="I688" i="1"/>
  <c r="I687" i="1" s="1"/>
  <c r="I686" i="1" s="1"/>
  <c r="J688" i="1"/>
  <c r="J687" i="1" s="1"/>
  <c r="J686" i="1" s="1"/>
  <c r="K688" i="1"/>
  <c r="K687" i="1" s="1"/>
  <c r="K686" i="1" s="1"/>
  <c r="L688" i="1"/>
  <c r="L687" i="1" s="1"/>
  <c r="L686" i="1" s="1"/>
  <c r="H681" i="1"/>
  <c r="H680" i="1" s="1"/>
  <c r="H679" i="1" s="1"/>
  <c r="H678" i="1" s="1"/>
  <c r="I681" i="1"/>
  <c r="I680" i="1" s="1"/>
  <c r="I679" i="1" s="1"/>
  <c r="I678" i="1" s="1"/>
  <c r="J681" i="1"/>
  <c r="J680" i="1" s="1"/>
  <c r="J679" i="1" s="1"/>
  <c r="J678" i="1" s="1"/>
  <c r="K681" i="1"/>
  <c r="K680" i="1" s="1"/>
  <c r="K679" i="1" s="1"/>
  <c r="K678" i="1" s="1"/>
  <c r="L681" i="1"/>
  <c r="L680" i="1" s="1"/>
  <c r="L679" i="1" s="1"/>
  <c r="L678" i="1" s="1"/>
  <c r="N681" i="1"/>
  <c r="N680" i="1" s="1"/>
  <c r="N679" i="1" s="1"/>
  <c r="N678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H653" i="1"/>
  <c r="H652" i="1" s="1"/>
  <c r="H651" i="1" s="1"/>
  <c r="I653" i="1"/>
  <c r="I652" i="1" s="1"/>
  <c r="I651" i="1" s="1"/>
  <c r="J653" i="1"/>
  <c r="J652" i="1" s="1"/>
  <c r="J651" i="1" s="1"/>
  <c r="K653" i="1"/>
  <c r="K652" i="1" s="1"/>
  <c r="K651" i="1" s="1"/>
  <c r="L653" i="1"/>
  <c r="L652" i="1" s="1"/>
  <c r="L651" i="1" s="1"/>
  <c r="H644" i="1"/>
  <c r="H643" i="1" s="1"/>
  <c r="H642" i="1" s="1"/>
  <c r="H641" i="1" s="1"/>
  <c r="H640" i="1" s="1"/>
  <c r="I644" i="1"/>
  <c r="I643" i="1" s="1"/>
  <c r="I642" i="1" s="1"/>
  <c r="I641" i="1" s="1"/>
  <c r="I640" i="1" s="1"/>
  <c r="J644" i="1"/>
  <c r="J643" i="1" s="1"/>
  <c r="J642" i="1" s="1"/>
  <c r="J641" i="1" s="1"/>
  <c r="J640" i="1" s="1"/>
  <c r="K644" i="1"/>
  <c r="K643" i="1" s="1"/>
  <c r="K642" i="1" s="1"/>
  <c r="K641" i="1" s="1"/>
  <c r="K640" i="1" s="1"/>
  <c r="L644" i="1"/>
  <c r="L643" i="1" s="1"/>
  <c r="L642" i="1" s="1"/>
  <c r="L641" i="1" s="1"/>
  <c r="L640" i="1" s="1"/>
  <c r="H625" i="1"/>
  <c r="H624" i="1" s="1"/>
  <c r="I625" i="1"/>
  <c r="I624" i="1" s="1"/>
  <c r="J625" i="1"/>
  <c r="J624" i="1" s="1"/>
  <c r="K625" i="1"/>
  <c r="K624" i="1" s="1"/>
  <c r="L625" i="1"/>
  <c r="L624" i="1" s="1"/>
  <c r="M625" i="1"/>
  <c r="M624" i="1" s="1"/>
  <c r="N625" i="1"/>
  <c r="N624" i="1" s="1"/>
  <c r="H628" i="1"/>
  <c r="H627" i="1" s="1"/>
  <c r="I628" i="1"/>
  <c r="I627" i="1" s="1"/>
  <c r="J628" i="1"/>
  <c r="J627" i="1" s="1"/>
  <c r="K628" i="1"/>
  <c r="K627" i="1" s="1"/>
  <c r="L628" i="1"/>
  <c r="L627" i="1" s="1"/>
  <c r="M628" i="1"/>
  <c r="M627" i="1" s="1"/>
  <c r="N628" i="1"/>
  <c r="N627" i="1" s="1"/>
  <c r="H631" i="1"/>
  <c r="H630" i="1" s="1"/>
  <c r="I631" i="1"/>
  <c r="I630" i="1" s="1"/>
  <c r="J631" i="1"/>
  <c r="J630" i="1" s="1"/>
  <c r="K631" i="1"/>
  <c r="K630" i="1" s="1"/>
  <c r="L631" i="1"/>
  <c r="L630" i="1" s="1"/>
  <c r="H610" i="1"/>
  <c r="H609" i="1" s="1"/>
  <c r="I610" i="1"/>
  <c r="I609" i="1" s="1"/>
  <c r="J610" i="1"/>
  <c r="J609" i="1" s="1"/>
  <c r="K610" i="1"/>
  <c r="K609" i="1" s="1"/>
  <c r="L610" i="1"/>
  <c r="L609" i="1" s="1"/>
  <c r="H606" i="1"/>
  <c r="H605" i="1" s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H590" i="1"/>
  <c r="H589" i="1" s="1"/>
  <c r="I590" i="1"/>
  <c r="I589" i="1" s="1"/>
  <c r="J590" i="1"/>
  <c r="J589" i="1" s="1"/>
  <c r="K590" i="1"/>
  <c r="K589" i="1" s="1"/>
  <c r="L590" i="1"/>
  <c r="L589" i="1" s="1"/>
  <c r="H586" i="1"/>
  <c r="H585" i="1" s="1"/>
  <c r="I586" i="1"/>
  <c r="I585" i="1" s="1"/>
  <c r="J586" i="1"/>
  <c r="J585" i="1" s="1"/>
  <c r="K586" i="1"/>
  <c r="K585" i="1" s="1"/>
  <c r="L586" i="1"/>
  <c r="L585" i="1" s="1"/>
  <c r="H583" i="1"/>
  <c r="H582" i="1" s="1"/>
  <c r="I583" i="1"/>
  <c r="I582" i="1" s="1"/>
  <c r="J583" i="1"/>
  <c r="J582" i="1" s="1"/>
  <c r="K583" i="1"/>
  <c r="K582" i="1" s="1"/>
  <c r="L583" i="1"/>
  <c r="L582" i="1" s="1"/>
  <c r="M583" i="1"/>
  <c r="M582" i="1" s="1"/>
  <c r="H579" i="1"/>
  <c r="H578" i="1" s="1"/>
  <c r="I579" i="1"/>
  <c r="I578" i="1" s="1"/>
  <c r="J579" i="1"/>
  <c r="J578" i="1" s="1"/>
  <c r="K579" i="1"/>
  <c r="K578" i="1" s="1"/>
  <c r="L579" i="1"/>
  <c r="L578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1" i="1"/>
  <c r="H570" i="1" s="1"/>
  <c r="I571" i="1"/>
  <c r="I570" i="1" s="1"/>
  <c r="J571" i="1"/>
  <c r="J570" i="1" s="1"/>
  <c r="K571" i="1"/>
  <c r="K570" i="1" s="1"/>
  <c r="L571" i="1"/>
  <c r="L570" i="1" s="1"/>
  <c r="N571" i="1"/>
  <c r="N570" i="1" s="1"/>
  <c r="H567" i="1"/>
  <c r="H566" i="1" s="1"/>
  <c r="I567" i="1"/>
  <c r="I566" i="1" s="1"/>
  <c r="J567" i="1"/>
  <c r="J566" i="1" s="1"/>
  <c r="K567" i="1"/>
  <c r="K566" i="1" s="1"/>
  <c r="L567" i="1"/>
  <c r="L566" i="1" s="1"/>
  <c r="H564" i="1"/>
  <c r="H563" i="1" s="1"/>
  <c r="I564" i="1"/>
  <c r="I563" i="1" s="1"/>
  <c r="J564" i="1"/>
  <c r="J563" i="1" s="1"/>
  <c r="K564" i="1"/>
  <c r="K563" i="1" s="1"/>
  <c r="L564" i="1"/>
  <c r="L563" i="1" s="1"/>
  <c r="N564" i="1"/>
  <c r="N563" i="1" s="1"/>
  <c r="H560" i="1"/>
  <c r="H559" i="1" s="1"/>
  <c r="I560" i="1"/>
  <c r="I559" i="1" s="1"/>
  <c r="J560" i="1"/>
  <c r="J559" i="1" s="1"/>
  <c r="K560" i="1"/>
  <c r="K559" i="1" s="1"/>
  <c r="L560" i="1"/>
  <c r="L559" i="1" s="1"/>
  <c r="N560" i="1"/>
  <c r="N559" i="1" s="1"/>
  <c r="H557" i="1"/>
  <c r="H556" i="1" s="1"/>
  <c r="I557" i="1"/>
  <c r="I556" i="1" s="1"/>
  <c r="J557" i="1"/>
  <c r="J556" i="1" s="1"/>
  <c r="K557" i="1"/>
  <c r="K556" i="1" s="1"/>
  <c r="L557" i="1"/>
  <c r="L556" i="1" s="1"/>
  <c r="H543" i="1"/>
  <c r="H542" i="1" s="1"/>
  <c r="H541" i="1" s="1"/>
  <c r="I543" i="1"/>
  <c r="I542" i="1" s="1"/>
  <c r="I541" i="1" s="1"/>
  <c r="J543" i="1"/>
  <c r="J542" i="1" s="1"/>
  <c r="J541" i="1" s="1"/>
  <c r="K543" i="1"/>
  <c r="K542" i="1" s="1"/>
  <c r="K541" i="1" s="1"/>
  <c r="L543" i="1"/>
  <c r="L542" i="1" s="1"/>
  <c r="L541" i="1" s="1"/>
  <c r="M543" i="1"/>
  <c r="M542" i="1" s="1"/>
  <c r="M541" i="1" s="1"/>
  <c r="N543" i="1"/>
  <c r="N542" i="1" s="1"/>
  <c r="N541" i="1" s="1"/>
  <c r="H547" i="1"/>
  <c r="H546" i="1" s="1"/>
  <c r="H545" i="1" s="1"/>
  <c r="I547" i="1"/>
  <c r="I546" i="1" s="1"/>
  <c r="I545" i="1" s="1"/>
  <c r="J547" i="1"/>
  <c r="J546" i="1" s="1"/>
  <c r="J545" i="1" s="1"/>
  <c r="K547" i="1"/>
  <c r="K546" i="1" s="1"/>
  <c r="K545" i="1" s="1"/>
  <c r="L547" i="1"/>
  <c r="L546" i="1" s="1"/>
  <c r="L545" i="1" s="1"/>
  <c r="M547" i="1"/>
  <c r="M546" i="1" s="1"/>
  <c r="M545" i="1" s="1"/>
  <c r="H536" i="1"/>
  <c r="H535" i="1" s="1"/>
  <c r="H534" i="1" s="1"/>
  <c r="H533" i="1" s="1"/>
  <c r="I536" i="1"/>
  <c r="I535" i="1" s="1"/>
  <c r="I534" i="1" s="1"/>
  <c r="I533" i="1" s="1"/>
  <c r="J536" i="1"/>
  <c r="J535" i="1" s="1"/>
  <c r="J534" i="1" s="1"/>
  <c r="J533" i="1" s="1"/>
  <c r="K536" i="1"/>
  <c r="K535" i="1" s="1"/>
  <c r="K534" i="1" s="1"/>
  <c r="K533" i="1" s="1"/>
  <c r="L536" i="1"/>
  <c r="L535" i="1" s="1"/>
  <c r="L534" i="1" s="1"/>
  <c r="L533" i="1" s="1"/>
  <c r="I523" i="1"/>
  <c r="I522" i="1" s="1"/>
  <c r="I521" i="1" s="1"/>
  <c r="J523" i="1"/>
  <c r="J522" i="1" s="1"/>
  <c r="J521" i="1" s="1"/>
  <c r="K523" i="1"/>
  <c r="K522" i="1" s="1"/>
  <c r="K521" i="1" s="1"/>
  <c r="L523" i="1"/>
  <c r="L522" i="1" s="1"/>
  <c r="L521" i="1" s="1"/>
  <c r="M523" i="1"/>
  <c r="M522" i="1" s="1"/>
  <c r="M521" i="1" s="1"/>
  <c r="N523" i="1"/>
  <c r="N522" i="1" s="1"/>
  <c r="N521" i="1" s="1"/>
  <c r="H519" i="1"/>
  <c r="H518" i="1" s="1"/>
  <c r="H517" i="1" s="1"/>
  <c r="I519" i="1"/>
  <c r="I518" i="1" s="1"/>
  <c r="I517" i="1" s="1"/>
  <c r="J519" i="1"/>
  <c r="J518" i="1" s="1"/>
  <c r="J517" i="1" s="1"/>
  <c r="K519" i="1"/>
  <c r="K518" i="1" s="1"/>
  <c r="K517" i="1" s="1"/>
  <c r="L519" i="1"/>
  <c r="L518" i="1" s="1"/>
  <c r="L517" i="1" s="1"/>
  <c r="I515" i="1"/>
  <c r="I514" i="1" s="1"/>
  <c r="I513" i="1" s="1"/>
  <c r="J515" i="1"/>
  <c r="J514" i="1" s="1"/>
  <c r="J513" i="1" s="1"/>
  <c r="K515" i="1"/>
  <c r="K514" i="1" s="1"/>
  <c r="K513" i="1" s="1"/>
  <c r="L515" i="1"/>
  <c r="L514" i="1" s="1"/>
  <c r="L513" i="1" s="1"/>
  <c r="H488" i="1"/>
  <c r="I488" i="1"/>
  <c r="J488" i="1"/>
  <c r="K488" i="1"/>
  <c r="L488" i="1"/>
  <c r="M488" i="1"/>
  <c r="H486" i="1"/>
  <c r="I486" i="1"/>
  <c r="J486" i="1"/>
  <c r="K486" i="1"/>
  <c r="L486" i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N482" i="1"/>
  <c r="N481" i="1" s="1"/>
  <c r="N480" i="1" s="1"/>
  <c r="H475" i="1"/>
  <c r="I475" i="1"/>
  <c r="J475" i="1"/>
  <c r="K475" i="1"/>
  <c r="L475" i="1"/>
  <c r="M475" i="1"/>
  <c r="H473" i="1"/>
  <c r="I473" i="1"/>
  <c r="J473" i="1"/>
  <c r="K473" i="1"/>
  <c r="L473" i="1"/>
  <c r="H468" i="1"/>
  <c r="H467" i="1" s="1"/>
  <c r="H466" i="1" s="1"/>
  <c r="H465" i="1" s="1"/>
  <c r="I468" i="1"/>
  <c r="I467" i="1" s="1"/>
  <c r="I466" i="1" s="1"/>
  <c r="I465" i="1" s="1"/>
  <c r="J468" i="1"/>
  <c r="J467" i="1" s="1"/>
  <c r="J466" i="1" s="1"/>
  <c r="J465" i="1" s="1"/>
  <c r="K468" i="1"/>
  <c r="K467" i="1" s="1"/>
  <c r="K466" i="1" s="1"/>
  <c r="K465" i="1" s="1"/>
  <c r="L468" i="1"/>
  <c r="L467" i="1" s="1"/>
  <c r="L466" i="1" s="1"/>
  <c r="L465" i="1" s="1"/>
  <c r="M468" i="1"/>
  <c r="M467" i="1" s="1"/>
  <c r="M466" i="1" s="1"/>
  <c r="M465" i="1" s="1"/>
  <c r="H463" i="1"/>
  <c r="H462" i="1" s="1"/>
  <c r="H461" i="1" s="1"/>
  <c r="H460" i="1" s="1"/>
  <c r="I463" i="1"/>
  <c r="I462" i="1" s="1"/>
  <c r="I461" i="1" s="1"/>
  <c r="I460" i="1" s="1"/>
  <c r="J463" i="1"/>
  <c r="J462" i="1" s="1"/>
  <c r="J461" i="1" s="1"/>
  <c r="J460" i="1" s="1"/>
  <c r="K463" i="1"/>
  <c r="K462" i="1" s="1"/>
  <c r="K461" i="1" s="1"/>
  <c r="K460" i="1" s="1"/>
  <c r="L463" i="1"/>
  <c r="L462" i="1" s="1"/>
  <c r="L461" i="1" s="1"/>
  <c r="L460" i="1" s="1"/>
  <c r="H450" i="1"/>
  <c r="H449" i="1" s="1"/>
  <c r="H448" i="1" s="1"/>
  <c r="H447" i="1" s="1"/>
  <c r="I450" i="1"/>
  <c r="I449" i="1" s="1"/>
  <c r="I448" i="1" s="1"/>
  <c r="I447" i="1" s="1"/>
  <c r="J450" i="1"/>
  <c r="J449" i="1" s="1"/>
  <c r="J448" i="1" s="1"/>
  <c r="J447" i="1" s="1"/>
  <c r="K450" i="1"/>
  <c r="K449" i="1" s="1"/>
  <c r="K448" i="1" s="1"/>
  <c r="K447" i="1" s="1"/>
  <c r="L450" i="1"/>
  <c r="L449" i="1" s="1"/>
  <c r="L448" i="1" s="1"/>
  <c r="L447" i="1" s="1"/>
  <c r="M450" i="1"/>
  <c r="M449" i="1" s="1"/>
  <c r="M448" i="1" s="1"/>
  <c r="M447" i="1" s="1"/>
  <c r="H442" i="1"/>
  <c r="H441" i="1" s="1"/>
  <c r="H440" i="1" s="1"/>
  <c r="H439" i="1" s="1"/>
  <c r="H438" i="1" s="1"/>
  <c r="H437" i="1" s="1"/>
  <c r="I442" i="1"/>
  <c r="I441" i="1" s="1"/>
  <c r="I440" i="1" s="1"/>
  <c r="I439" i="1" s="1"/>
  <c r="I438" i="1" s="1"/>
  <c r="I437" i="1" s="1"/>
  <c r="J442" i="1"/>
  <c r="J441" i="1" s="1"/>
  <c r="J440" i="1" s="1"/>
  <c r="J439" i="1" s="1"/>
  <c r="J438" i="1" s="1"/>
  <c r="J437" i="1" s="1"/>
  <c r="K442" i="1"/>
  <c r="K441" i="1" s="1"/>
  <c r="K440" i="1" s="1"/>
  <c r="K439" i="1" s="1"/>
  <c r="K438" i="1" s="1"/>
  <c r="K437" i="1" s="1"/>
  <c r="L442" i="1"/>
  <c r="L441" i="1" s="1"/>
  <c r="L440" i="1" s="1"/>
  <c r="L439" i="1" s="1"/>
  <c r="L438" i="1" s="1"/>
  <c r="L437" i="1" s="1"/>
  <c r="H433" i="1"/>
  <c r="I433" i="1"/>
  <c r="J433" i="1"/>
  <c r="K433" i="1"/>
  <c r="L433" i="1"/>
  <c r="M433" i="1"/>
  <c r="N433" i="1"/>
  <c r="H431" i="1"/>
  <c r="I431" i="1"/>
  <c r="J431" i="1"/>
  <c r="K431" i="1"/>
  <c r="L431" i="1"/>
  <c r="H429" i="1"/>
  <c r="I429" i="1"/>
  <c r="J429" i="1"/>
  <c r="K429" i="1"/>
  <c r="L429" i="1"/>
  <c r="H425" i="1"/>
  <c r="H424" i="1" s="1"/>
  <c r="H423" i="1" s="1"/>
  <c r="I425" i="1"/>
  <c r="I424" i="1" s="1"/>
  <c r="I423" i="1" s="1"/>
  <c r="J425" i="1"/>
  <c r="J424" i="1" s="1"/>
  <c r="J423" i="1" s="1"/>
  <c r="K425" i="1"/>
  <c r="K424" i="1" s="1"/>
  <c r="K423" i="1" s="1"/>
  <c r="L425" i="1"/>
  <c r="L424" i="1" s="1"/>
  <c r="L423" i="1" s="1"/>
  <c r="N425" i="1"/>
  <c r="N424" i="1" s="1"/>
  <c r="N423" i="1" s="1"/>
  <c r="H410" i="1"/>
  <c r="I410" i="1"/>
  <c r="J410" i="1"/>
  <c r="K410" i="1"/>
  <c r="L410" i="1"/>
  <c r="H408" i="1"/>
  <c r="I408" i="1"/>
  <c r="J408" i="1"/>
  <c r="K408" i="1"/>
  <c r="L408" i="1"/>
  <c r="N397" i="1"/>
  <c r="N396" i="1" s="1"/>
  <c r="N395" i="1" s="1"/>
  <c r="N394" i="1" s="1"/>
  <c r="H391" i="1"/>
  <c r="H390" i="1" s="1"/>
  <c r="H389" i="1" s="1"/>
  <c r="H388" i="1" s="1"/>
  <c r="I391" i="1"/>
  <c r="I390" i="1" s="1"/>
  <c r="I389" i="1" s="1"/>
  <c r="I388" i="1" s="1"/>
  <c r="J391" i="1"/>
  <c r="J390" i="1" s="1"/>
  <c r="J389" i="1" s="1"/>
  <c r="J388" i="1" s="1"/>
  <c r="K391" i="1"/>
  <c r="K390" i="1" s="1"/>
  <c r="K389" i="1" s="1"/>
  <c r="K388" i="1" s="1"/>
  <c r="L391" i="1"/>
  <c r="L390" i="1" s="1"/>
  <c r="L389" i="1" s="1"/>
  <c r="L388" i="1" s="1"/>
  <c r="I384" i="1"/>
  <c r="I383" i="1" s="1"/>
  <c r="I382" i="1" s="1"/>
  <c r="J384" i="1"/>
  <c r="J383" i="1" s="1"/>
  <c r="J382" i="1" s="1"/>
  <c r="K384" i="1"/>
  <c r="K383" i="1" s="1"/>
  <c r="K382" i="1" s="1"/>
  <c r="L384" i="1"/>
  <c r="L383" i="1" s="1"/>
  <c r="L382" i="1" s="1"/>
  <c r="N384" i="1"/>
  <c r="N383" i="1" s="1"/>
  <c r="N382" i="1" s="1"/>
  <c r="H377" i="1"/>
  <c r="H376" i="1" s="1"/>
  <c r="I377" i="1"/>
  <c r="I376" i="1" s="1"/>
  <c r="J377" i="1"/>
  <c r="J376" i="1" s="1"/>
  <c r="K377" i="1"/>
  <c r="K376" i="1" s="1"/>
  <c r="L377" i="1"/>
  <c r="L376" i="1" s="1"/>
  <c r="H374" i="1"/>
  <c r="H373" i="1" s="1"/>
  <c r="I374" i="1"/>
  <c r="I373" i="1" s="1"/>
  <c r="J374" i="1"/>
  <c r="J373" i="1" s="1"/>
  <c r="K374" i="1"/>
  <c r="K373" i="1" s="1"/>
  <c r="L374" i="1"/>
  <c r="L373" i="1" s="1"/>
  <c r="N374" i="1"/>
  <c r="N373" i="1" s="1"/>
  <c r="H371" i="1"/>
  <c r="H370" i="1" s="1"/>
  <c r="I371" i="1"/>
  <c r="I370" i="1" s="1"/>
  <c r="J371" i="1"/>
  <c r="J370" i="1" s="1"/>
  <c r="K371" i="1"/>
  <c r="K370" i="1" s="1"/>
  <c r="L371" i="1"/>
  <c r="L370" i="1" s="1"/>
  <c r="H368" i="1"/>
  <c r="H367" i="1" s="1"/>
  <c r="I368" i="1"/>
  <c r="I367" i="1" s="1"/>
  <c r="J368" i="1"/>
  <c r="J367" i="1" s="1"/>
  <c r="K368" i="1"/>
  <c r="K367" i="1" s="1"/>
  <c r="L368" i="1"/>
  <c r="L367" i="1" s="1"/>
  <c r="H346" i="1"/>
  <c r="H345" i="1" s="1"/>
  <c r="H344" i="1" s="1"/>
  <c r="H343" i="1" s="1"/>
  <c r="H342" i="1" s="1"/>
  <c r="I346" i="1"/>
  <c r="I345" i="1" s="1"/>
  <c r="I344" i="1" s="1"/>
  <c r="I343" i="1" s="1"/>
  <c r="I342" i="1" s="1"/>
  <c r="J346" i="1"/>
  <c r="J345" i="1" s="1"/>
  <c r="J344" i="1" s="1"/>
  <c r="J343" i="1" s="1"/>
  <c r="J342" i="1" s="1"/>
  <c r="K346" i="1"/>
  <c r="K345" i="1" s="1"/>
  <c r="K344" i="1" s="1"/>
  <c r="K343" i="1" s="1"/>
  <c r="K342" i="1" s="1"/>
  <c r="L346" i="1"/>
  <c r="L345" i="1" s="1"/>
  <c r="L344" i="1" s="1"/>
  <c r="L343" i="1" s="1"/>
  <c r="L342" i="1" s="1"/>
  <c r="N346" i="1"/>
  <c r="N345" i="1" s="1"/>
  <c r="N344" i="1" s="1"/>
  <c r="N343" i="1" s="1"/>
  <c r="N342" i="1" s="1"/>
  <c r="H330" i="1"/>
  <c r="I330" i="1"/>
  <c r="J330" i="1"/>
  <c r="K330" i="1"/>
  <c r="L330" i="1"/>
  <c r="H328" i="1"/>
  <c r="I328" i="1"/>
  <c r="J328" i="1"/>
  <c r="K328" i="1"/>
  <c r="L328" i="1"/>
  <c r="M328" i="1"/>
  <c r="H326" i="1"/>
  <c r="I326" i="1"/>
  <c r="J326" i="1"/>
  <c r="K326" i="1"/>
  <c r="L326" i="1"/>
  <c r="H318" i="1"/>
  <c r="H317" i="1" s="1"/>
  <c r="I318" i="1"/>
  <c r="I317" i="1" s="1"/>
  <c r="J318" i="1"/>
  <c r="J317" i="1" s="1"/>
  <c r="K318" i="1"/>
  <c r="K317" i="1" s="1"/>
  <c r="L318" i="1"/>
  <c r="L317" i="1" s="1"/>
  <c r="M318" i="1"/>
  <c r="M317" i="1" s="1"/>
  <c r="N318" i="1"/>
  <c r="N317" i="1" s="1"/>
  <c r="H322" i="1"/>
  <c r="H321" i="1" s="1"/>
  <c r="H320" i="1" s="1"/>
  <c r="I322" i="1"/>
  <c r="I321" i="1" s="1"/>
  <c r="I320" i="1" s="1"/>
  <c r="J322" i="1"/>
  <c r="J321" i="1" s="1"/>
  <c r="J320" i="1" s="1"/>
  <c r="K322" i="1"/>
  <c r="K321" i="1" s="1"/>
  <c r="K320" i="1" s="1"/>
  <c r="L322" i="1"/>
  <c r="L321" i="1" s="1"/>
  <c r="L320" i="1" s="1"/>
  <c r="M322" i="1"/>
  <c r="M321" i="1" s="1"/>
  <c r="M320" i="1" s="1"/>
  <c r="H313" i="1"/>
  <c r="H312" i="1" s="1"/>
  <c r="H311" i="1" s="1"/>
  <c r="H310" i="1" s="1"/>
  <c r="I313" i="1"/>
  <c r="I312" i="1" s="1"/>
  <c r="I311" i="1" s="1"/>
  <c r="I310" i="1" s="1"/>
  <c r="J313" i="1"/>
  <c r="J312" i="1" s="1"/>
  <c r="J311" i="1" s="1"/>
  <c r="J310" i="1" s="1"/>
  <c r="K313" i="1"/>
  <c r="K312" i="1" s="1"/>
  <c r="K311" i="1" s="1"/>
  <c r="K310" i="1" s="1"/>
  <c r="L313" i="1"/>
  <c r="L312" i="1" s="1"/>
  <c r="L311" i="1" s="1"/>
  <c r="L310" i="1" s="1"/>
  <c r="N313" i="1"/>
  <c r="N312" i="1" s="1"/>
  <c r="N311" i="1" s="1"/>
  <c r="N310" i="1" s="1"/>
  <c r="H308" i="1"/>
  <c r="H307" i="1" s="1"/>
  <c r="H306" i="1" s="1"/>
  <c r="H305" i="1" s="1"/>
  <c r="I308" i="1"/>
  <c r="I307" i="1" s="1"/>
  <c r="I306" i="1" s="1"/>
  <c r="I305" i="1" s="1"/>
  <c r="J308" i="1"/>
  <c r="J307" i="1" s="1"/>
  <c r="J306" i="1" s="1"/>
  <c r="J305" i="1" s="1"/>
  <c r="K308" i="1"/>
  <c r="K307" i="1" s="1"/>
  <c r="K306" i="1" s="1"/>
  <c r="K305" i="1" s="1"/>
  <c r="L308" i="1"/>
  <c r="L307" i="1" s="1"/>
  <c r="L306" i="1" s="1"/>
  <c r="L305" i="1" s="1"/>
  <c r="M308" i="1"/>
  <c r="M307" i="1" s="1"/>
  <c r="M306" i="1" s="1"/>
  <c r="M305" i="1" s="1"/>
  <c r="H301" i="1"/>
  <c r="H300" i="1" s="1"/>
  <c r="H299" i="1" s="1"/>
  <c r="H298" i="1" s="1"/>
  <c r="H297" i="1" s="1"/>
  <c r="I301" i="1"/>
  <c r="I300" i="1" s="1"/>
  <c r="I299" i="1" s="1"/>
  <c r="I298" i="1" s="1"/>
  <c r="I297" i="1" s="1"/>
  <c r="J301" i="1"/>
  <c r="J300" i="1" s="1"/>
  <c r="J299" i="1" s="1"/>
  <c r="J298" i="1" s="1"/>
  <c r="J297" i="1" s="1"/>
  <c r="K301" i="1"/>
  <c r="K300" i="1" s="1"/>
  <c r="K299" i="1" s="1"/>
  <c r="K298" i="1" s="1"/>
  <c r="K297" i="1" s="1"/>
  <c r="L301" i="1"/>
  <c r="L300" i="1" s="1"/>
  <c r="L299" i="1" s="1"/>
  <c r="L298" i="1" s="1"/>
  <c r="L297" i="1" s="1"/>
  <c r="M301" i="1"/>
  <c r="M300" i="1" s="1"/>
  <c r="M299" i="1" s="1"/>
  <c r="M298" i="1" s="1"/>
  <c r="M297" i="1" s="1"/>
  <c r="N301" i="1"/>
  <c r="N300" i="1" s="1"/>
  <c r="N299" i="1" s="1"/>
  <c r="N298" i="1" s="1"/>
  <c r="N297" i="1" s="1"/>
  <c r="H293" i="1"/>
  <c r="I293" i="1"/>
  <c r="J293" i="1"/>
  <c r="K293" i="1"/>
  <c r="L293" i="1"/>
  <c r="H291" i="1"/>
  <c r="I291" i="1"/>
  <c r="J291" i="1"/>
  <c r="K291" i="1"/>
  <c r="L291" i="1"/>
  <c r="N291" i="1"/>
  <c r="H289" i="1"/>
  <c r="I289" i="1"/>
  <c r="J289" i="1"/>
  <c r="K289" i="1"/>
  <c r="L289" i="1"/>
  <c r="H241" i="1"/>
  <c r="H240" i="1" s="1"/>
  <c r="I241" i="1"/>
  <c r="I240" i="1" s="1"/>
  <c r="J241" i="1"/>
  <c r="J240" i="1" s="1"/>
  <c r="K241" i="1"/>
  <c r="K240" i="1" s="1"/>
  <c r="L241" i="1"/>
  <c r="L240" i="1" s="1"/>
  <c r="H238" i="1"/>
  <c r="H237" i="1" s="1"/>
  <c r="H236" i="1" s="1"/>
  <c r="I238" i="1"/>
  <c r="I237" i="1" s="1"/>
  <c r="I236" i="1" s="1"/>
  <c r="J238" i="1"/>
  <c r="J237" i="1" s="1"/>
  <c r="J236" i="1" s="1"/>
  <c r="K238" i="1"/>
  <c r="K237" i="1" s="1"/>
  <c r="K236" i="1" s="1"/>
  <c r="L238" i="1"/>
  <c r="L237" i="1" s="1"/>
  <c r="L236" i="1" s="1"/>
  <c r="N238" i="1"/>
  <c r="N237" i="1" s="1"/>
  <c r="N236" i="1" s="1"/>
  <c r="H224" i="1"/>
  <c r="H223" i="1" s="1"/>
  <c r="H222" i="1" s="1"/>
  <c r="H221" i="1" s="1"/>
  <c r="H220" i="1" s="1"/>
  <c r="I224" i="1"/>
  <c r="I223" i="1" s="1"/>
  <c r="I222" i="1" s="1"/>
  <c r="I221" i="1" s="1"/>
  <c r="I220" i="1" s="1"/>
  <c r="J224" i="1"/>
  <c r="J223" i="1" s="1"/>
  <c r="J222" i="1" s="1"/>
  <c r="J221" i="1" s="1"/>
  <c r="J220" i="1" s="1"/>
  <c r="K224" i="1"/>
  <c r="K223" i="1" s="1"/>
  <c r="K222" i="1" s="1"/>
  <c r="K221" i="1" s="1"/>
  <c r="K220" i="1" s="1"/>
  <c r="L224" i="1"/>
  <c r="L223" i="1" s="1"/>
  <c r="L222" i="1" s="1"/>
  <c r="L221" i="1" s="1"/>
  <c r="L220" i="1" s="1"/>
  <c r="N224" i="1"/>
  <c r="N223" i="1" s="1"/>
  <c r="N222" i="1" s="1"/>
  <c r="N221" i="1" s="1"/>
  <c r="N220" i="1" s="1"/>
  <c r="H217" i="1"/>
  <c r="H216" i="1" s="1"/>
  <c r="H215" i="1" s="1"/>
  <c r="H214" i="1" s="1"/>
  <c r="H213" i="1" s="1"/>
  <c r="I217" i="1"/>
  <c r="I216" i="1" s="1"/>
  <c r="I215" i="1" s="1"/>
  <c r="I214" i="1" s="1"/>
  <c r="I213" i="1" s="1"/>
  <c r="J217" i="1"/>
  <c r="J216" i="1" s="1"/>
  <c r="J215" i="1" s="1"/>
  <c r="J214" i="1" s="1"/>
  <c r="J213" i="1" s="1"/>
  <c r="K217" i="1"/>
  <c r="K216" i="1" s="1"/>
  <c r="K215" i="1" s="1"/>
  <c r="K214" i="1" s="1"/>
  <c r="K213" i="1" s="1"/>
  <c r="L217" i="1"/>
  <c r="L216" i="1" s="1"/>
  <c r="L215" i="1" s="1"/>
  <c r="L214" i="1" s="1"/>
  <c r="L213" i="1" s="1"/>
  <c r="M217" i="1"/>
  <c r="M216" i="1" s="1"/>
  <c r="M215" i="1" s="1"/>
  <c r="M214" i="1" s="1"/>
  <c r="M213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H150" i="1"/>
  <c r="I150" i="1"/>
  <c r="J150" i="1"/>
  <c r="K150" i="1"/>
  <c r="L150" i="1"/>
  <c r="M150" i="1"/>
  <c r="H151" i="1"/>
  <c r="I151" i="1"/>
  <c r="J151" i="1"/>
  <c r="K151" i="1"/>
  <c r="L151" i="1"/>
  <c r="M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N567" i="1" l="1"/>
  <c r="N566" i="1" s="1"/>
  <c r="M955" i="1"/>
  <c r="M954" i="1" s="1"/>
  <c r="M1077" i="1"/>
  <c r="M1076" i="1" s="1"/>
  <c r="M1075" i="1" s="1"/>
  <c r="M1074" i="1" s="1"/>
  <c r="M1073" i="1" s="1"/>
  <c r="M1019" i="1"/>
  <c r="M1018" i="1" s="1"/>
  <c r="M1017" i="1" s="1"/>
  <c r="M1016" i="1" s="1"/>
  <c r="N1039" i="1"/>
  <c r="N1038" i="1" s="1"/>
  <c r="N1389" i="1"/>
  <c r="N1388" i="1" s="1"/>
  <c r="N515" i="1"/>
  <c r="N514" i="1" s="1"/>
  <c r="N513" i="1" s="1"/>
  <c r="M949" i="1"/>
  <c r="M948" i="1" s="1"/>
  <c r="N987" i="1"/>
  <c r="N986" i="1" s="1"/>
  <c r="N985" i="1" s="1"/>
  <c r="N1383" i="1"/>
  <c r="N1382" i="1" s="1"/>
  <c r="M1543" i="1"/>
  <c r="M1542" i="1" s="1"/>
  <c r="M1541" i="1" s="1"/>
  <c r="M1540" i="1" s="1"/>
  <c r="M1539" i="1" s="1"/>
  <c r="M442" i="1"/>
  <c r="M441" i="1" s="1"/>
  <c r="M440" i="1" s="1"/>
  <c r="M439" i="1" s="1"/>
  <c r="M438" i="1" s="1"/>
  <c r="M437" i="1" s="1"/>
  <c r="N718" i="1"/>
  <c r="N717" i="1" s="1"/>
  <c r="N716" i="1" s="1"/>
  <c r="N715" i="1" s="1"/>
  <c r="M943" i="1"/>
  <c r="M942" i="1" s="1"/>
  <c r="M975" i="1"/>
  <c r="M974" i="1" s="1"/>
  <c r="M1287" i="1"/>
  <c r="M1286" i="1" s="1"/>
  <c r="M1285" i="1" s="1"/>
  <c r="N1419" i="1"/>
  <c r="N1418" i="1" s="1"/>
  <c r="M1509" i="1"/>
  <c r="M922" i="1"/>
  <c r="M921" i="1" s="1"/>
  <c r="M920" i="1" s="1"/>
  <c r="M961" i="1"/>
  <c r="M960" i="1" s="1"/>
  <c r="N1047" i="1"/>
  <c r="N1045" i="1" s="1"/>
  <c r="N1044" i="1" s="1"/>
  <c r="N1159" i="1"/>
  <c r="N1158" i="1" s="1"/>
  <c r="N1157" i="1" s="1"/>
  <c r="N1156" i="1" s="1"/>
  <c r="M1472" i="1"/>
  <c r="N1478" i="1"/>
  <c r="N1587" i="1"/>
  <c r="N1586" i="1" s="1"/>
  <c r="AL579" i="1"/>
  <c r="AL578" i="1" s="1"/>
  <c r="AL148" i="1"/>
  <c r="AL151" i="1"/>
  <c r="AL152" i="1"/>
  <c r="AL149" i="1"/>
  <c r="AL150" i="1"/>
  <c r="AE1536" i="1"/>
  <c r="AE1535" i="1" s="1"/>
  <c r="AE1534" i="1" s="1"/>
  <c r="AK1537" i="1"/>
  <c r="AK1536" i="1" s="1"/>
  <c r="AK1535" i="1" s="1"/>
  <c r="AK1534" i="1" s="1"/>
  <c r="M43" i="1"/>
  <c r="M371" i="1"/>
  <c r="M370" i="1" s="1"/>
  <c r="M391" i="1"/>
  <c r="M390" i="1" s="1"/>
  <c r="M389" i="1" s="1"/>
  <c r="M388" i="1" s="1"/>
  <c r="N402" i="1"/>
  <c r="N401" i="1" s="1"/>
  <c r="N658" i="1"/>
  <c r="N657" i="1" s="1"/>
  <c r="N656" i="1" s="1"/>
  <c r="M718" i="1"/>
  <c r="M717" i="1" s="1"/>
  <c r="M716" i="1" s="1"/>
  <c r="M715" i="1" s="1"/>
  <c r="N791" i="1"/>
  <c r="N874" i="1"/>
  <c r="N873" i="1" s="1"/>
  <c r="N862" i="1" s="1"/>
  <c r="N905" i="1"/>
  <c r="N904" i="1" s="1"/>
  <c r="N903" i="1" s="1"/>
  <c r="N902" i="1" s="1"/>
  <c r="N901" i="1" s="1"/>
  <c r="N925" i="1"/>
  <c r="N924" i="1" s="1"/>
  <c r="N946" i="1"/>
  <c r="N945" i="1" s="1"/>
  <c r="N952" i="1"/>
  <c r="N951" i="1" s="1"/>
  <c r="N958" i="1"/>
  <c r="N957" i="1" s="1"/>
  <c r="N968" i="1"/>
  <c r="N967" i="1" s="1"/>
  <c r="N966" i="1" s="1"/>
  <c r="N965" i="1" s="1"/>
  <c r="N964" i="1" s="1"/>
  <c r="N978" i="1"/>
  <c r="N977" i="1" s="1"/>
  <c r="N997" i="1"/>
  <c r="N996" i="1" s="1"/>
  <c r="N995" i="1" s="1"/>
  <c r="M1104" i="1"/>
  <c r="M1103" i="1" s="1"/>
  <c r="N1299" i="1"/>
  <c r="N1298" i="1" s="1"/>
  <c r="M1377" i="1"/>
  <c r="M1376" i="1" s="1"/>
  <c r="M1413" i="1"/>
  <c r="M1412" i="1" s="1"/>
  <c r="Q1294" i="1"/>
  <c r="AL667" i="1"/>
  <c r="AL666" i="1" s="1"/>
  <c r="AL671" i="1"/>
  <c r="AL670" i="1" s="1"/>
  <c r="N57" i="1"/>
  <c r="M93" i="1"/>
  <c r="M92" i="1" s="1"/>
  <c r="M105" i="1"/>
  <c r="M104" i="1" s="1"/>
  <c r="N150" i="1"/>
  <c r="M377" i="1"/>
  <c r="M376" i="1" s="1"/>
  <c r="N1247" i="1"/>
  <c r="N1246" i="1" s="1"/>
  <c r="N1245" i="1" s="1"/>
  <c r="N1283" i="1"/>
  <c r="N1282" i="1" s="1"/>
  <c r="N1281" i="1" s="1"/>
  <c r="N1292" i="1"/>
  <c r="N1291" i="1" s="1"/>
  <c r="N1435" i="1"/>
  <c r="N1434" i="1" s="1"/>
  <c r="N1433" i="1" s="1"/>
  <c r="N1521" i="1"/>
  <c r="N31" i="1"/>
  <c r="N149" i="1"/>
  <c r="M176" i="1"/>
  <c r="M175" i="1" s="1"/>
  <c r="M174" i="1" s="1"/>
  <c r="N326" i="1"/>
  <c r="M384" i="1"/>
  <c r="M383" i="1" s="1"/>
  <c r="M382" i="1" s="1"/>
  <c r="M397" i="1"/>
  <c r="M396" i="1" s="1"/>
  <c r="M395" i="1" s="1"/>
  <c r="M394" i="1" s="1"/>
  <c r="N410" i="1"/>
  <c r="N429" i="1"/>
  <c r="N450" i="1"/>
  <c r="N449" i="1" s="1"/>
  <c r="N448" i="1" s="1"/>
  <c r="N447" i="1" s="1"/>
  <c r="N468" i="1"/>
  <c r="N467" i="1" s="1"/>
  <c r="N466" i="1" s="1"/>
  <c r="N465" i="1" s="1"/>
  <c r="N475" i="1"/>
  <c r="N583" i="1"/>
  <c r="N582" i="1" s="1"/>
  <c r="N735" i="1"/>
  <c r="N734" i="1" s="1"/>
  <c r="N733" i="1" s="1"/>
  <c r="N773" i="1"/>
  <c r="N772" i="1" s="1"/>
  <c r="N771" i="1" s="1"/>
  <c r="N793" i="1"/>
  <c r="N843" i="1"/>
  <c r="N842" i="1" s="1"/>
  <c r="M1039" i="1"/>
  <c r="M1038" i="1" s="1"/>
  <c r="M1047" i="1"/>
  <c r="M1046" i="1" s="1"/>
  <c r="N1068" i="1"/>
  <c r="N1066" i="1" s="1"/>
  <c r="M1110" i="1"/>
  <c r="M1109" i="1" s="1"/>
  <c r="M1212" i="1"/>
  <c r="M1211" i="1" s="1"/>
  <c r="N1257" i="1"/>
  <c r="N1256" i="1" s="1"/>
  <c r="N1255" i="1" s="1"/>
  <c r="N1254" i="1" s="1"/>
  <c r="N1310" i="1"/>
  <c r="N1309" i="1" s="1"/>
  <c r="N1308" i="1" s="1"/>
  <c r="N1307" i="1" s="1"/>
  <c r="M1347" i="1"/>
  <c r="M1346" i="1" s="1"/>
  <c r="M1398" i="1"/>
  <c r="M1397" i="1" s="1"/>
  <c r="M1463" i="1"/>
  <c r="M1462" i="1" s="1"/>
  <c r="M1461" i="1" s="1"/>
  <c r="M1460" i="1" s="1"/>
  <c r="N1496" i="1"/>
  <c r="N1507" i="1"/>
  <c r="N1516" i="1"/>
  <c r="AL567" i="1"/>
  <c r="AL566" i="1" s="1"/>
  <c r="AL653" i="1"/>
  <c r="AL652" i="1" s="1"/>
  <c r="AL651" i="1" s="1"/>
  <c r="AE84" i="1"/>
  <c r="AK85" i="1"/>
  <c r="AK84" i="1" s="1"/>
  <c r="AK152" i="1"/>
  <c r="AK151" i="1"/>
  <c r="AK149" i="1"/>
  <c r="AK150" i="1"/>
  <c r="AK148" i="1"/>
  <c r="AL172" i="1"/>
  <c r="AL171" i="1"/>
  <c r="AF1536" i="1"/>
  <c r="AF1535" i="1" s="1"/>
  <c r="AF1534" i="1" s="1"/>
  <c r="AL1537" i="1"/>
  <c r="AL1536" i="1" s="1"/>
  <c r="AL1535" i="1" s="1"/>
  <c r="AL1534" i="1" s="1"/>
  <c r="AL703" i="1"/>
  <c r="AL702" i="1" s="1"/>
  <c r="N73" i="1"/>
  <c r="N72" i="1" s="1"/>
  <c r="N71" i="1" s="1"/>
  <c r="N70" i="1" s="1"/>
  <c r="N69" i="1" s="1"/>
  <c r="M86" i="1"/>
  <c r="N151" i="1"/>
  <c r="N289" i="1"/>
  <c r="M293" i="1"/>
  <c r="N328" i="1"/>
  <c r="N405" i="1"/>
  <c r="N404" i="1" s="1"/>
  <c r="N400" i="1" s="1"/>
  <c r="N488" i="1"/>
  <c r="N547" i="1"/>
  <c r="N546" i="1" s="1"/>
  <c r="N545" i="1" s="1"/>
  <c r="N644" i="1"/>
  <c r="N643" i="1" s="1"/>
  <c r="N642" i="1" s="1"/>
  <c r="N641" i="1" s="1"/>
  <c r="N640" i="1" s="1"/>
  <c r="N688" i="1"/>
  <c r="N687" i="1" s="1"/>
  <c r="N686" i="1" s="1"/>
  <c r="M696" i="1"/>
  <c r="M695" i="1" s="1"/>
  <c r="M694" i="1" s="1"/>
  <c r="N797" i="1"/>
  <c r="N819" i="1"/>
  <c r="N818" i="1" s="1"/>
  <c r="N1059" i="1"/>
  <c r="N1058" i="1" s="1"/>
  <c r="N1057" i="1" s="1"/>
  <c r="N1056" i="1" s="1"/>
  <c r="N1055" i="1" s="1"/>
  <c r="M1098" i="1"/>
  <c r="M1097" i="1" s="1"/>
  <c r="M1096" i="1" s="1"/>
  <c r="N1142" i="1"/>
  <c r="N1141" i="1" s="1"/>
  <c r="N1140" i="1" s="1"/>
  <c r="N1139" i="1" s="1"/>
  <c r="N1181" i="1"/>
  <c r="N1180" i="1" s="1"/>
  <c r="N1179" i="1" s="1"/>
  <c r="N1178" i="1" s="1"/>
  <c r="M1207" i="1"/>
  <c r="M1365" i="1"/>
  <c r="M1364" i="1" s="1"/>
  <c r="M1371" i="1"/>
  <c r="M1370" i="1" s="1"/>
  <c r="M1383" i="1"/>
  <c r="M1382" i="1" s="1"/>
  <c r="M1389" i="1"/>
  <c r="M1388" i="1" s="1"/>
  <c r="M1395" i="1"/>
  <c r="M1394" i="1" s="1"/>
  <c r="M1401" i="1"/>
  <c r="M1400" i="1" s="1"/>
  <c r="M1407" i="1"/>
  <c r="M1406" i="1" s="1"/>
  <c r="M1419" i="1"/>
  <c r="M1418" i="1" s="1"/>
  <c r="N1442" i="1"/>
  <c r="N1441" i="1" s="1"/>
  <c r="N1483" i="1"/>
  <c r="N1491" i="1"/>
  <c r="N1490" i="1" s="1"/>
  <c r="N1501" i="1"/>
  <c r="N1528" i="1"/>
  <c r="N1527" i="1" s="1"/>
  <c r="N1526" i="1" s="1"/>
  <c r="N1525" i="1" s="1"/>
  <c r="M1605" i="1"/>
  <c r="M1604" i="1" s="1"/>
  <c r="M1603" i="1" s="1"/>
  <c r="M1602" i="1" s="1"/>
  <c r="AK161" i="1"/>
  <c r="AL571" i="1"/>
  <c r="AL570" i="1" s="1"/>
  <c r="AK579" i="1"/>
  <c r="AK578" i="1" s="1"/>
  <c r="AL658" i="1"/>
  <c r="AL657" i="1" s="1"/>
  <c r="AL656" i="1" s="1"/>
  <c r="AK703" i="1"/>
  <c r="AK702" i="1" s="1"/>
  <c r="AF560" i="1"/>
  <c r="AF559" i="1" s="1"/>
  <c r="AF586" i="1"/>
  <c r="AF585" i="1" s="1"/>
  <c r="AF590" i="1"/>
  <c r="AF589" i="1" s="1"/>
  <c r="AF606" i="1"/>
  <c r="AF605" i="1" s="1"/>
  <c r="AF604" i="1" s="1"/>
  <c r="AF610" i="1"/>
  <c r="AF609" i="1" s="1"/>
  <c r="AF631" i="1"/>
  <c r="AF630" i="1" s="1"/>
  <c r="AF623" i="1" s="1"/>
  <c r="AF622" i="1" s="1"/>
  <c r="N27" i="1"/>
  <c r="M159" i="1"/>
  <c r="M473" i="1"/>
  <c r="M472" i="1" s="1"/>
  <c r="M471" i="1" s="1"/>
  <c r="M470" i="1" s="1"/>
  <c r="M823" i="1"/>
  <c r="M822" i="1" s="1"/>
  <c r="M821" i="1" s="1"/>
  <c r="M1137" i="1"/>
  <c r="M1136" i="1" s="1"/>
  <c r="M1135" i="1" s="1"/>
  <c r="M1134" i="1" s="1"/>
  <c r="N1149" i="1"/>
  <c r="N1148" i="1" s="1"/>
  <c r="N1147" i="1" s="1"/>
  <c r="N1146" i="1" s="1"/>
  <c r="N1212" i="1"/>
  <c r="N1211" i="1" s="1"/>
  <c r="N1234" i="1"/>
  <c r="N1233" i="1" s="1"/>
  <c r="N1232" i="1" s="1"/>
  <c r="N1231" i="1" s="1"/>
  <c r="M1296" i="1"/>
  <c r="M1295" i="1" s="1"/>
  <c r="N1321" i="1"/>
  <c r="N1320" i="1" s="1"/>
  <c r="N1319" i="1" s="1"/>
  <c r="N1318" i="1" s="1"/>
  <c r="N1317" i="1" s="1"/>
  <c r="N1353" i="1"/>
  <c r="N1352" i="1" s="1"/>
  <c r="N1395" i="1"/>
  <c r="N1394" i="1" s="1"/>
  <c r="M1439" i="1"/>
  <c r="M1438" i="1" s="1"/>
  <c r="N1463" i="1"/>
  <c r="N1462" i="1" s="1"/>
  <c r="N1461" i="1" s="1"/>
  <c r="N1460" i="1" s="1"/>
  <c r="M1504" i="1"/>
  <c r="M1503" i="1" s="1"/>
  <c r="M1523" i="1"/>
  <c r="N1561" i="1"/>
  <c r="N1558" i="1" s="1"/>
  <c r="N1557" i="1" s="1"/>
  <c r="N1556" i="1" s="1"/>
  <c r="N1555" i="1" s="1"/>
  <c r="N1580" i="1"/>
  <c r="N1579" i="1" s="1"/>
  <c r="N1578" i="1" s="1"/>
  <c r="N1593" i="1"/>
  <c r="N1592" i="1" s="1"/>
  <c r="N1605" i="1"/>
  <c r="N1604" i="1" s="1"/>
  <c r="N1603" i="1" s="1"/>
  <c r="N1602" i="1" s="1"/>
  <c r="R485" i="1"/>
  <c r="R484" i="1" s="1"/>
  <c r="R479" i="1" s="1"/>
  <c r="R478" i="1" s="1"/>
  <c r="N105" i="1"/>
  <c r="N104" i="1" s="1"/>
  <c r="N1098" i="1"/>
  <c r="N1097" i="1" s="1"/>
  <c r="N1096" i="1" s="1"/>
  <c r="N1104" i="1"/>
  <c r="N1103" i="1" s="1"/>
  <c r="N1110" i="1"/>
  <c r="N1109" i="1" s="1"/>
  <c r="M1176" i="1"/>
  <c r="M1175" i="1" s="1"/>
  <c r="M1174" i="1" s="1"/>
  <c r="M1173" i="1" s="1"/>
  <c r="N1186" i="1"/>
  <c r="N1344" i="1"/>
  <c r="N1343" i="1" s="1"/>
  <c r="N1347" i="1"/>
  <c r="N1346" i="1" s="1"/>
  <c r="N1371" i="1"/>
  <c r="N1370" i="1" s="1"/>
  <c r="N1377" i="1"/>
  <c r="N1376" i="1" s="1"/>
  <c r="N1407" i="1"/>
  <c r="N1406" i="1" s="1"/>
  <c r="N1413" i="1"/>
  <c r="N1412" i="1" s="1"/>
  <c r="M1451" i="1"/>
  <c r="M1450" i="1" s="1"/>
  <c r="M1494" i="1"/>
  <c r="M1518" i="1"/>
  <c r="N293" i="1"/>
  <c r="N377" i="1"/>
  <c r="N376" i="1" s="1"/>
  <c r="M579" i="1"/>
  <c r="M578" i="1" s="1"/>
  <c r="N1207" i="1"/>
  <c r="M1252" i="1"/>
  <c r="M1251" i="1" s="1"/>
  <c r="M1250" i="1" s="1"/>
  <c r="M1249" i="1" s="1"/>
  <c r="M1264" i="1"/>
  <c r="M1263" i="1" s="1"/>
  <c r="M1262" i="1" s="1"/>
  <c r="M1261" i="1" s="1"/>
  <c r="M1260" i="1" s="1"/>
  <c r="M1302" i="1"/>
  <c r="M1301" i="1" s="1"/>
  <c r="N1359" i="1"/>
  <c r="N1358" i="1" s="1"/>
  <c r="N1365" i="1"/>
  <c r="N1364" i="1" s="1"/>
  <c r="N1401" i="1"/>
  <c r="N1400" i="1" s="1"/>
  <c r="N1485" i="1"/>
  <c r="N1482" i="1" s="1"/>
  <c r="M1499" i="1"/>
  <c r="AE152" i="1"/>
  <c r="AE150" i="1"/>
  <c r="AE151" i="1"/>
  <c r="AE148" i="1"/>
  <c r="AE149" i="1"/>
  <c r="AF172" i="1"/>
  <c r="AF171" i="1"/>
  <c r="Z84" i="1"/>
  <c r="AF85" i="1"/>
  <c r="Y111" i="1"/>
  <c r="Y110" i="1" s="1"/>
  <c r="AE112" i="1"/>
  <c r="Z111" i="1"/>
  <c r="Z110" i="1" s="1"/>
  <c r="AF112" i="1"/>
  <c r="N892" i="1"/>
  <c r="N891" i="1" s="1"/>
  <c r="N883" i="1" s="1"/>
  <c r="N882" i="1" s="1"/>
  <c r="N922" i="1"/>
  <c r="N921" i="1" s="1"/>
  <c r="N920" i="1" s="1"/>
  <c r="N993" i="1"/>
  <c r="AE161" i="1"/>
  <c r="AF571" i="1"/>
  <c r="AF570" i="1" s="1"/>
  <c r="AE579" i="1"/>
  <c r="AE578" i="1" s="1"/>
  <c r="AF658" i="1"/>
  <c r="AF657" i="1" s="1"/>
  <c r="AF656" i="1" s="1"/>
  <c r="AF703" i="1"/>
  <c r="AF702" i="1" s="1"/>
  <c r="AE703" i="1"/>
  <c r="AE702" i="1" s="1"/>
  <c r="Z713" i="1"/>
  <c r="Z712" i="1" s="1"/>
  <c r="AF714" i="1"/>
  <c r="Y1305" i="1"/>
  <c r="Y1304" i="1" s="1"/>
  <c r="AE1306" i="1"/>
  <c r="Y132" i="1"/>
  <c r="Y131" i="1" s="1"/>
  <c r="Y130" i="1" s="1"/>
  <c r="Y129" i="1" s="1"/>
  <c r="AE133" i="1"/>
  <c r="Z132" i="1"/>
  <c r="Z131" i="1" s="1"/>
  <c r="Z130" i="1" s="1"/>
  <c r="Z129" i="1" s="1"/>
  <c r="AF133" i="1"/>
  <c r="N1264" i="1"/>
  <c r="N1263" i="1" s="1"/>
  <c r="N1262" i="1" s="1"/>
  <c r="N1261" i="1" s="1"/>
  <c r="N1260" i="1" s="1"/>
  <c r="N1451" i="1"/>
  <c r="N1450" i="1" s="1"/>
  <c r="N1514" i="1"/>
  <c r="AF567" i="1"/>
  <c r="AF566" i="1" s="1"/>
  <c r="AF653" i="1"/>
  <c r="AF652" i="1" s="1"/>
  <c r="AF651" i="1" s="1"/>
  <c r="AF667" i="1"/>
  <c r="AF666" i="1" s="1"/>
  <c r="AF671" i="1"/>
  <c r="AF670" i="1" s="1"/>
  <c r="AF152" i="1"/>
  <c r="AF149" i="1"/>
  <c r="AF151" i="1"/>
  <c r="AF150" i="1"/>
  <c r="AF148" i="1"/>
  <c r="Y713" i="1"/>
  <c r="Y712" i="1" s="1"/>
  <c r="AE714" i="1"/>
  <c r="Y667" i="1"/>
  <c r="Y666" i="1" s="1"/>
  <c r="AE668" i="1"/>
  <c r="Y671" i="1"/>
  <c r="Y670" i="1" s="1"/>
  <c r="AE672" i="1"/>
  <c r="N961" i="1"/>
  <c r="N960" i="1" s="1"/>
  <c r="M1101" i="1"/>
  <c r="M1100" i="1" s="1"/>
  <c r="M1350" i="1"/>
  <c r="M1349" i="1" s="1"/>
  <c r="M1380" i="1"/>
  <c r="M1379" i="1" s="1"/>
  <c r="M1590" i="1"/>
  <c r="M1589" i="1" s="1"/>
  <c r="AF579" i="1"/>
  <c r="AF578" i="1" s="1"/>
  <c r="M41" i="1"/>
  <c r="M64" i="1"/>
  <c r="M63" i="1" s="1"/>
  <c r="M102" i="1"/>
  <c r="M101" i="1" s="1"/>
  <c r="M108" i="1"/>
  <c r="M107" i="1" s="1"/>
  <c r="N145" i="1"/>
  <c r="N140" i="1" s="1"/>
  <c r="N161" i="1"/>
  <c r="M185" i="1"/>
  <c r="M184" i="1" s="1"/>
  <c r="M313" i="1"/>
  <c r="M312" i="1" s="1"/>
  <c r="M311" i="1" s="1"/>
  <c r="M310" i="1" s="1"/>
  <c r="N330" i="1"/>
  <c r="N368" i="1"/>
  <c r="N367" i="1" s="1"/>
  <c r="N463" i="1"/>
  <c r="N462" i="1" s="1"/>
  <c r="N461" i="1" s="1"/>
  <c r="N460" i="1" s="1"/>
  <c r="M590" i="1"/>
  <c r="M589" i="1" s="1"/>
  <c r="M610" i="1"/>
  <c r="M609" i="1" s="1"/>
  <c r="N769" i="1"/>
  <c r="N768" i="1" s="1"/>
  <c r="N767" i="1" s="1"/>
  <c r="N816" i="1"/>
  <c r="N815" i="1" s="1"/>
  <c r="N846" i="1"/>
  <c r="N845" i="1" s="1"/>
  <c r="N841" i="1" s="1"/>
  <c r="N836" i="1" s="1"/>
  <c r="N835" i="1" s="1"/>
  <c r="N943" i="1"/>
  <c r="N942" i="1" s="1"/>
  <c r="N975" i="1"/>
  <c r="N974" i="1" s="1"/>
  <c r="N1077" i="1"/>
  <c r="N1076" i="1" s="1"/>
  <c r="N1075" i="1" s="1"/>
  <c r="N1074" i="1" s="1"/>
  <c r="N1073" i="1" s="1"/>
  <c r="M1107" i="1"/>
  <c r="M1106" i="1" s="1"/>
  <c r="M1154" i="1"/>
  <c r="M1153" i="1" s="1"/>
  <c r="M1152" i="1" s="1"/>
  <c r="M1151" i="1" s="1"/>
  <c r="N1296" i="1"/>
  <c r="N1295" i="1" s="1"/>
  <c r="N1332" i="1"/>
  <c r="N1331" i="1" s="1"/>
  <c r="N1330" i="1" s="1"/>
  <c r="N1329" i="1" s="1"/>
  <c r="N1328" i="1" s="1"/>
  <c r="M1341" i="1"/>
  <c r="M1340" i="1" s="1"/>
  <c r="M1368" i="1"/>
  <c r="M1367" i="1" s="1"/>
  <c r="M1386" i="1"/>
  <c r="M1385" i="1" s="1"/>
  <c r="M1416" i="1"/>
  <c r="M1415" i="1" s="1"/>
  <c r="N1439" i="1"/>
  <c r="N1438" i="1" s="1"/>
  <c r="N1487" i="1"/>
  <c r="N1494" i="1"/>
  <c r="N1499" i="1"/>
  <c r="N1504" i="1"/>
  <c r="N1503" i="1" s="1"/>
  <c r="N1509" i="1"/>
  <c r="N1506" i="1" s="1"/>
  <c r="N1523" i="1"/>
  <c r="N1520" i="1" s="1"/>
  <c r="N1543" i="1"/>
  <c r="N1542" i="1" s="1"/>
  <c r="N1541" i="1" s="1"/>
  <c r="N1540" i="1" s="1"/>
  <c r="N1539" i="1" s="1"/>
  <c r="M1596" i="1"/>
  <c r="M1595" i="1" s="1"/>
  <c r="M52" i="1"/>
  <c r="M51" i="1" s="1"/>
  <c r="M50" i="1" s="1"/>
  <c r="M49" i="1" s="1"/>
  <c r="M48" i="1" s="1"/>
  <c r="M90" i="1"/>
  <c r="M89" i="1" s="1"/>
  <c r="M224" i="1"/>
  <c r="M223" i="1" s="1"/>
  <c r="M222" i="1" s="1"/>
  <c r="M221" i="1" s="1"/>
  <c r="M220" i="1" s="1"/>
  <c r="N442" i="1"/>
  <c r="N441" i="1" s="1"/>
  <c r="N440" i="1" s="1"/>
  <c r="N439" i="1" s="1"/>
  <c r="N438" i="1" s="1"/>
  <c r="N437" i="1" s="1"/>
  <c r="N519" i="1"/>
  <c r="N518" i="1" s="1"/>
  <c r="N517" i="1" s="1"/>
  <c r="N512" i="1" s="1"/>
  <c r="N511" i="1" s="1"/>
  <c r="N536" i="1"/>
  <c r="N535" i="1" s="1"/>
  <c r="N534" i="1" s="1"/>
  <c r="N533" i="1" s="1"/>
  <c r="M606" i="1"/>
  <c r="M605" i="1" s="1"/>
  <c r="M604" i="1" s="1"/>
  <c r="M631" i="1"/>
  <c r="M630" i="1" s="1"/>
  <c r="N787" i="1"/>
  <c r="N786" i="1" s="1"/>
  <c r="N785" i="1" s="1"/>
  <c r="N955" i="1"/>
  <c r="N954" i="1" s="1"/>
  <c r="N1019" i="1"/>
  <c r="N1018" i="1" s="1"/>
  <c r="N1017" i="1" s="1"/>
  <c r="N1016" i="1" s="1"/>
  <c r="M1042" i="1"/>
  <c r="M1041" i="1" s="1"/>
  <c r="M1037" i="1" s="1"/>
  <c r="M1164" i="1"/>
  <c r="M1163" i="1" s="1"/>
  <c r="M1162" i="1" s="1"/>
  <c r="M1161" i="1" s="1"/>
  <c r="N1176" i="1"/>
  <c r="N1175" i="1" s="1"/>
  <c r="N1174" i="1" s="1"/>
  <c r="N1173" i="1" s="1"/>
  <c r="M1222" i="1"/>
  <c r="M1221" i="1" s="1"/>
  <c r="M1220" i="1" s="1"/>
  <c r="M1219" i="1" s="1"/>
  <c r="N1243" i="1"/>
  <c r="N1242" i="1" s="1"/>
  <c r="N1241" i="1" s="1"/>
  <c r="N1252" i="1"/>
  <c r="N1251" i="1" s="1"/>
  <c r="N1250" i="1" s="1"/>
  <c r="N1249" i="1" s="1"/>
  <c r="N1287" i="1"/>
  <c r="N1286" i="1" s="1"/>
  <c r="N1302" i="1"/>
  <c r="N1301" i="1" s="1"/>
  <c r="M1362" i="1"/>
  <c r="M1361" i="1" s="1"/>
  <c r="M1392" i="1"/>
  <c r="M1391" i="1" s="1"/>
  <c r="M1410" i="1"/>
  <c r="M1409" i="1" s="1"/>
  <c r="N1472" i="1"/>
  <c r="M1480" i="1"/>
  <c r="M82" i="1"/>
  <c r="M96" i="1"/>
  <c r="M95" i="1" s="1"/>
  <c r="N159" i="1"/>
  <c r="M190" i="1"/>
  <c r="M189" i="1" s="1"/>
  <c r="M374" i="1"/>
  <c r="M373" i="1" s="1"/>
  <c r="N431" i="1"/>
  <c r="N473" i="1"/>
  <c r="N472" i="1" s="1"/>
  <c r="N471" i="1" s="1"/>
  <c r="N470" i="1" s="1"/>
  <c r="N579" i="1"/>
  <c r="N578" i="1" s="1"/>
  <c r="M681" i="1"/>
  <c r="M680" i="1" s="1"/>
  <c r="M679" i="1" s="1"/>
  <c r="M678" i="1" s="1"/>
  <c r="N823" i="1"/>
  <c r="N822" i="1" s="1"/>
  <c r="N821" i="1" s="1"/>
  <c r="N949" i="1"/>
  <c r="N948" i="1" s="1"/>
  <c r="M1127" i="1"/>
  <c r="M1126" i="1" s="1"/>
  <c r="M1125" i="1" s="1"/>
  <c r="M1124" i="1" s="1"/>
  <c r="N1137" i="1"/>
  <c r="N1136" i="1" s="1"/>
  <c r="N1135" i="1" s="1"/>
  <c r="N1134" i="1" s="1"/>
  <c r="M1188" i="1"/>
  <c r="M1209" i="1"/>
  <c r="M1356" i="1"/>
  <c r="M1355" i="1" s="1"/>
  <c r="M1374" i="1"/>
  <c r="M1373" i="1" s="1"/>
  <c r="M1404" i="1"/>
  <c r="M1403" i="1" s="1"/>
  <c r="M1426" i="1"/>
  <c r="M1425" i="1" s="1"/>
  <c r="M1424" i="1" s="1"/>
  <c r="M1423" i="1" s="1"/>
  <c r="M1422" i="1" s="1"/>
  <c r="N1468" i="1"/>
  <c r="N1518" i="1"/>
  <c r="M1563" i="1"/>
  <c r="M1584" i="1"/>
  <c r="M1583" i="1" s="1"/>
  <c r="M1610" i="1"/>
  <c r="M1609" i="1" s="1"/>
  <c r="M1608" i="1" s="1"/>
  <c r="M1607" i="1" s="1"/>
  <c r="M1601" i="1" s="1"/>
  <c r="M1599" i="1" s="1"/>
  <c r="Y161" i="1"/>
  <c r="Z571" i="1"/>
  <c r="Z570" i="1" s="1"/>
  <c r="Z658" i="1"/>
  <c r="Z657" i="1" s="1"/>
  <c r="Z656" i="1" s="1"/>
  <c r="Z567" i="1"/>
  <c r="Z566" i="1" s="1"/>
  <c r="Z586" i="1"/>
  <c r="Z585" i="1" s="1"/>
  <c r="Z590" i="1"/>
  <c r="Z589" i="1" s="1"/>
  <c r="Z606" i="1"/>
  <c r="Z605" i="1" s="1"/>
  <c r="Z604" i="1" s="1"/>
  <c r="Z610" i="1"/>
  <c r="Z609" i="1" s="1"/>
  <c r="Z631" i="1"/>
  <c r="Z630" i="1" s="1"/>
  <c r="Z623" i="1" s="1"/>
  <c r="Z622" i="1" s="1"/>
  <c r="Z653" i="1"/>
  <c r="Z652" i="1" s="1"/>
  <c r="Z651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08" i="1"/>
  <c r="T107" i="1" s="1"/>
  <c r="Z109" i="1"/>
  <c r="S143" i="1"/>
  <c r="Y144" i="1"/>
  <c r="Y149" i="1"/>
  <c r="Y152" i="1"/>
  <c r="Y150" i="1"/>
  <c r="Y151" i="1"/>
  <c r="Y148" i="1"/>
  <c r="Z172" i="1"/>
  <c r="Z171" i="1"/>
  <c r="T185" i="1"/>
  <c r="Z186" i="1"/>
  <c r="T190" i="1"/>
  <c r="T189" i="1" s="1"/>
  <c r="Z191" i="1"/>
  <c r="T224" i="1"/>
  <c r="T223" i="1" s="1"/>
  <c r="T222" i="1" s="1"/>
  <c r="T221" i="1" s="1"/>
  <c r="T220" i="1" s="1"/>
  <c r="Z225" i="1"/>
  <c r="T291" i="1"/>
  <c r="Z292" i="1"/>
  <c r="T301" i="1"/>
  <c r="T300" i="1" s="1"/>
  <c r="T299" i="1" s="1"/>
  <c r="T298" i="1" s="1"/>
  <c r="T297" i="1" s="1"/>
  <c r="Z302" i="1"/>
  <c r="T313" i="1"/>
  <c r="T312" i="1" s="1"/>
  <c r="T311" i="1" s="1"/>
  <c r="T310" i="1" s="1"/>
  <c r="Z314" i="1"/>
  <c r="S328" i="1"/>
  <c r="Y329" i="1"/>
  <c r="T346" i="1"/>
  <c r="T345" i="1" s="1"/>
  <c r="T344" i="1" s="1"/>
  <c r="T343" i="1" s="1"/>
  <c r="T342" i="1" s="1"/>
  <c r="Z347" i="1"/>
  <c r="T374" i="1"/>
  <c r="T373" i="1" s="1"/>
  <c r="Z375" i="1"/>
  <c r="T384" i="1"/>
  <c r="T383" i="1" s="1"/>
  <c r="T382" i="1" s="1"/>
  <c r="Z385" i="1"/>
  <c r="T397" i="1"/>
  <c r="T396" i="1" s="1"/>
  <c r="T395" i="1" s="1"/>
  <c r="T394" i="1" s="1"/>
  <c r="Z398" i="1"/>
  <c r="T425" i="1"/>
  <c r="T424" i="1" s="1"/>
  <c r="T423" i="1" s="1"/>
  <c r="Z426" i="1"/>
  <c r="S433" i="1"/>
  <c r="Y435" i="1"/>
  <c r="S450" i="1"/>
  <c r="S449" i="1" s="1"/>
  <c r="S448" i="1" s="1"/>
  <c r="S447" i="1" s="1"/>
  <c r="S445" i="1" s="1"/>
  <c r="Y451" i="1"/>
  <c r="S468" i="1"/>
  <c r="S467" i="1" s="1"/>
  <c r="S466" i="1" s="1"/>
  <c r="S465" i="1" s="1"/>
  <c r="Y469" i="1"/>
  <c r="S475" i="1"/>
  <c r="Y476" i="1"/>
  <c r="S488" i="1"/>
  <c r="Y489" i="1"/>
  <c r="S523" i="1"/>
  <c r="S522" i="1" s="1"/>
  <c r="S521" i="1" s="1"/>
  <c r="Y524" i="1"/>
  <c r="S547" i="1"/>
  <c r="S546" i="1" s="1"/>
  <c r="S545" i="1" s="1"/>
  <c r="S540" i="1" s="1"/>
  <c r="S539" i="1" s="1"/>
  <c r="Y548" i="1"/>
  <c r="S583" i="1"/>
  <c r="S582" i="1" s="1"/>
  <c r="Y584" i="1"/>
  <c r="T681" i="1"/>
  <c r="T680" i="1" s="1"/>
  <c r="T679" i="1" s="1"/>
  <c r="T678" i="1" s="1"/>
  <c r="Z682" i="1"/>
  <c r="T696" i="1"/>
  <c r="T695" i="1" s="1"/>
  <c r="T694" i="1" s="1"/>
  <c r="Z697" i="1"/>
  <c r="T746" i="1"/>
  <c r="T745" i="1" s="1"/>
  <c r="T744" i="1" s="1"/>
  <c r="Z747" i="1"/>
  <c r="S773" i="1"/>
  <c r="S772" i="1" s="1"/>
  <c r="S771" i="1" s="1"/>
  <c r="Y774" i="1"/>
  <c r="S791" i="1"/>
  <c r="Y792" i="1"/>
  <c r="S819" i="1"/>
  <c r="S818" i="1" s="1"/>
  <c r="Y820" i="1"/>
  <c r="T839" i="1"/>
  <c r="T838" i="1" s="1"/>
  <c r="T837" i="1" s="1"/>
  <c r="Z840" i="1"/>
  <c r="T851" i="1"/>
  <c r="T850" i="1" s="1"/>
  <c r="T849" i="1" s="1"/>
  <c r="T848" i="1" s="1"/>
  <c r="Z852" i="1"/>
  <c r="S905" i="1"/>
  <c r="S904" i="1" s="1"/>
  <c r="S903" i="1" s="1"/>
  <c r="S902" i="1" s="1"/>
  <c r="S901" i="1" s="1"/>
  <c r="Y906" i="1"/>
  <c r="S925" i="1"/>
  <c r="S924" i="1" s="1"/>
  <c r="Y926" i="1"/>
  <c r="S946" i="1"/>
  <c r="S945" i="1" s="1"/>
  <c r="Y947" i="1"/>
  <c r="S952" i="1"/>
  <c r="S951" i="1" s="1"/>
  <c r="Y953" i="1"/>
  <c r="S958" i="1"/>
  <c r="S957" i="1" s="1"/>
  <c r="Y959" i="1"/>
  <c r="S968" i="1"/>
  <c r="S967" i="1" s="1"/>
  <c r="S966" i="1" s="1"/>
  <c r="S965" i="1" s="1"/>
  <c r="S964" i="1" s="1"/>
  <c r="Y969" i="1"/>
  <c r="S978" i="1"/>
  <c r="S977" i="1" s="1"/>
  <c r="Y979" i="1"/>
  <c r="S997" i="1"/>
  <c r="S996" i="1" s="1"/>
  <c r="S995" i="1" s="1"/>
  <c r="Y998" i="1"/>
  <c r="T1035" i="1"/>
  <c r="T1034" i="1" s="1"/>
  <c r="T1033" i="1" s="1"/>
  <c r="Z1036" i="1"/>
  <c r="T1042" i="1"/>
  <c r="T1041" i="1" s="1"/>
  <c r="Z1043" i="1"/>
  <c r="S1068" i="1"/>
  <c r="S1066" i="1" s="1"/>
  <c r="Y1069" i="1"/>
  <c r="T1094" i="1"/>
  <c r="T1093" i="1" s="1"/>
  <c r="T1092" i="1" s="1"/>
  <c r="Z1095" i="1"/>
  <c r="T1101" i="1"/>
  <c r="T1100" i="1" s="1"/>
  <c r="Z1102" i="1"/>
  <c r="T1107" i="1"/>
  <c r="T1106" i="1" s="1"/>
  <c r="Z1108" i="1"/>
  <c r="T1127" i="1"/>
  <c r="T1126" i="1" s="1"/>
  <c r="T1125" i="1" s="1"/>
  <c r="T1124" i="1" s="1"/>
  <c r="Z1128" i="1"/>
  <c r="S1142" i="1"/>
  <c r="S1141" i="1" s="1"/>
  <c r="S1140" i="1" s="1"/>
  <c r="S1139" i="1" s="1"/>
  <c r="Y1143" i="1"/>
  <c r="T1154" i="1"/>
  <c r="T1153" i="1" s="1"/>
  <c r="T1152" i="1" s="1"/>
  <c r="T1151" i="1" s="1"/>
  <c r="Z1155" i="1"/>
  <c r="T1164" i="1"/>
  <c r="T1163" i="1" s="1"/>
  <c r="T1162" i="1" s="1"/>
  <c r="T1161" i="1" s="1"/>
  <c r="Z1165" i="1"/>
  <c r="S1181" i="1"/>
  <c r="S1180" i="1" s="1"/>
  <c r="S1179" i="1" s="1"/>
  <c r="S1178" i="1" s="1"/>
  <c r="Y1182" i="1"/>
  <c r="T1188" i="1"/>
  <c r="Z1189" i="1"/>
  <c r="T1209" i="1"/>
  <c r="Z1210" i="1"/>
  <c r="T1222" i="1"/>
  <c r="T1221" i="1" s="1"/>
  <c r="T1220" i="1" s="1"/>
  <c r="T1219" i="1" s="1"/>
  <c r="Z1223" i="1"/>
  <c r="S1247" i="1"/>
  <c r="S1246" i="1" s="1"/>
  <c r="S1245" i="1" s="1"/>
  <c r="Y1248" i="1"/>
  <c r="S1257" i="1"/>
  <c r="S1256" i="1" s="1"/>
  <c r="S1255" i="1" s="1"/>
  <c r="S1254" i="1" s="1"/>
  <c r="Y1258" i="1"/>
  <c r="T1271" i="1"/>
  <c r="T1270" i="1" s="1"/>
  <c r="T1269" i="1" s="1"/>
  <c r="T1268" i="1" s="1"/>
  <c r="T1267" i="1" s="1"/>
  <c r="Z1272" i="1"/>
  <c r="S1292" i="1"/>
  <c r="S1291" i="1" s="1"/>
  <c r="Y1293" i="1"/>
  <c r="S1299" i="1"/>
  <c r="S1298" i="1" s="1"/>
  <c r="Y1300" i="1"/>
  <c r="T1334" i="1"/>
  <c r="Z1335" i="1"/>
  <c r="T1341" i="1"/>
  <c r="T1340" i="1" s="1"/>
  <c r="Z1342" i="1"/>
  <c r="T1350" i="1"/>
  <c r="T1349" i="1" s="1"/>
  <c r="Z1351" i="1"/>
  <c r="T1356" i="1"/>
  <c r="T1355" i="1" s="1"/>
  <c r="Z1357" i="1"/>
  <c r="T1362" i="1"/>
  <c r="T1361" i="1" s="1"/>
  <c r="Z1363" i="1"/>
  <c r="T1368" i="1"/>
  <c r="T1367" i="1" s="1"/>
  <c r="Z1369" i="1"/>
  <c r="T1374" i="1"/>
  <c r="T1373" i="1" s="1"/>
  <c r="Z1375" i="1"/>
  <c r="T1380" i="1"/>
  <c r="T1379" i="1" s="1"/>
  <c r="Z1381" i="1"/>
  <c r="T1386" i="1"/>
  <c r="T1385" i="1" s="1"/>
  <c r="Z1387" i="1"/>
  <c r="T1392" i="1"/>
  <c r="T1391" i="1" s="1"/>
  <c r="Z1393" i="1"/>
  <c r="T1398" i="1"/>
  <c r="T1397" i="1" s="1"/>
  <c r="Z1399" i="1"/>
  <c r="T1404" i="1"/>
  <c r="T1403" i="1" s="1"/>
  <c r="Z1405" i="1"/>
  <c r="T1410" i="1"/>
  <c r="T1409" i="1" s="1"/>
  <c r="Z1411" i="1"/>
  <c r="T1416" i="1"/>
  <c r="T1415" i="1" s="1"/>
  <c r="Z1417" i="1"/>
  <c r="T1426" i="1"/>
  <c r="T1425" i="1" s="1"/>
  <c r="T1424" i="1" s="1"/>
  <c r="T1423" i="1" s="1"/>
  <c r="T1422" i="1" s="1"/>
  <c r="Z1427" i="1"/>
  <c r="S1442" i="1"/>
  <c r="S1441" i="1" s="1"/>
  <c r="Y1443" i="1"/>
  <c r="T1458" i="1"/>
  <c r="T1457" i="1" s="1"/>
  <c r="T1456" i="1" s="1"/>
  <c r="T1455" i="1" s="1"/>
  <c r="Z1459" i="1"/>
  <c r="S1470" i="1"/>
  <c r="Y1471" i="1"/>
  <c r="T1476" i="1"/>
  <c r="Z1477" i="1"/>
  <c r="T1480" i="1"/>
  <c r="Z1481" i="1"/>
  <c r="S1491" i="1"/>
  <c r="S1490" i="1" s="1"/>
  <c r="Y1492" i="1"/>
  <c r="S1496" i="1"/>
  <c r="Y1497" i="1"/>
  <c r="S1501" i="1"/>
  <c r="Y1502" i="1"/>
  <c r="S1507" i="1"/>
  <c r="Y1508" i="1"/>
  <c r="S1516" i="1"/>
  <c r="Y1517" i="1"/>
  <c r="S1521" i="1"/>
  <c r="Y1522" i="1"/>
  <c r="S1528" i="1"/>
  <c r="S1527" i="1" s="1"/>
  <c r="S1526" i="1" s="1"/>
  <c r="S1525" i="1" s="1"/>
  <c r="Y1529" i="1"/>
  <c r="T1550" i="1"/>
  <c r="T1549" i="1" s="1"/>
  <c r="T1548" i="1" s="1"/>
  <c r="T1547" i="1" s="1"/>
  <c r="T1546" i="1" s="1"/>
  <c r="Z1551" i="1"/>
  <c r="T1563" i="1"/>
  <c r="Z1564" i="1"/>
  <c r="T1584" i="1"/>
  <c r="T1583" i="1" s="1"/>
  <c r="Z1585" i="1"/>
  <c r="T1590" i="1"/>
  <c r="T1589" i="1" s="1"/>
  <c r="Z1591" i="1"/>
  <c r="T1596" i="1"/>
  <c r="T1595" i="1" s="1"/>
  <c r="Z1597" i="1"/>
  <c r="T1610" i="1"/>
  <c r="T1609" i="1" s="1"/>
  <c r="T1608" i="1" s="1"/>
  <c r="T1607" i="1" s="1"/>
  <c r="Z1611" i="1"/>
  <c r="S700" i="1"/>
  <c r="S699" i="1" s="1"/>
  <c r="Y701" i="1"/>
  <c r="S707" i="1"/>
  <c r="S706" i="1" s="1"/>
  <c r="Y708" i="1"/>
  <c r="S739" i="1"/>
  <c r="S738" i="1" s="1"/>
  <c r="Y740" i="1"/>
  <c r="Y579" i="1"/>
  <c r="Y578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08" i="1"/>
  <c r="S107" i="1" s="1"/>
  <c r="Y109" i="1"/>
  <c r="T141" i="1"/>
  <c r="T140" i="1" s="1"/>
  <c r="T138" i="1" s="1"/>
  <c r="T137" i="1" s="1"/>
  <c r="Z142" i="1"/>
  <c r="T145" i="1"/>
  <c r="Z146" i="1"/>
  <c r="S185" i="1"/>
  <c r="Y186" i="1"/>
  <c r="S190" i="1"/>
  <c r="S189" i="1" s="1"/>
  <c r="Y191" i="1"/>
  <c r="S224" i="1"/>
  <c r="S223" i="1" s="1"/>
  <c r="S222" i="1" s="1"/>
  <c r="S221" i="1" s="1"/>
  <c r="S220" i="1" s="1"/>
  <c r="Y225" i="1"/>
  <c r="T289" i="1"/>
  <c r="Z290" i="1"/>
  <c r="S301" i="1"/>
  <c r="S300" i="1" s="1"/>
  <c r="S299" i="1" s="1"/>
  <c r="S298" i="1" s="1"/>
  <c r="S297" i="1" s="1"/>
  <c r="Y302" i="1"/>
  <c r="S313" i="1"/>
  <c r="S312" i="1" s="1"/>
  <c r="S311" i="1" s="1"/>
  <c r="S310" i="1" s="1"/>
  <c r="Y314" i="1"/>
  <c r="T326" i="1"/>
  <c r="Z327" i="1"/>
  <c r="T330" i="1"/>
  <c r="Z332" i="1"/>
  <c r="T368" i="1"/>
  <c r="T367" i="1" s="1"/>
  <c r="Z369" i="1"/>
  <c r="S374" i="1"/>
  <c r="S373" i="1" s="1"/>
  <c r="Y375" i="1"/>
  <c r="S384" i="1"/>
  <c r="S383" i="1" s="1"/>
  <c r="S382" i="1" s="1"/>
  <c r="Y385" i="1"/>
  <c r="S397" i="1"/>
  <c r="S396" i="1" s="1"/>
  <c r="S395" i="1" s="1"/>
  <c r="S394" i="1" s="1"/>
  <c r="Y398" i="1"/>
  <c r="T410" i="1"/>
  <c r="Z411" i="1"/>
  <c r="T431" i="1"/>
  <c r="Z432" i="1"/>
  <c r="T442" i="1"/>
  <c r="T441" i="1" s="1"/>
  <c r="T440" i="1" s="1"/>
  <c r="T439" i="1" s="1"/>
  <c r="T438" i="1" s="1"/>
  <c r="T437" i="1" s="1"/>
  <c r="Z443" i="1"/>
  <c r="T463" i="1"/>
  <c r="T462" i="1" s="1"/>
  <c r="T461" i="1" s="1"/>
  <c r="T460" i="1" s="1"/>
  <c r="Z464" i="1"/>
  <c r="T473" i="1"/>
  <c r="Z474" i="1"/>
  <c r="T482" i="1"/>
  <c r="T481" i="1" s="1"/>
  <c r="T480" i="1" s="1"/>
  <c r="Z483" i="1"/>
  <c r="T519" i="1"/>
  <c r="T518" i="1" s="1"/>
  <c r="T517" i="1" s="1"/>
  <c r="Z520" i="1"/>
  <c r="T536" i="1"/>
  <c r="T535" i="1" s="1"/>
  <c r="T534" i="1" s="1"/>
  <c r="T533" i="1" s="1"/>
  <c r="Z537" i="1"/>
  <c r="T576" i="1"/>
  <c r="T575" i="1" s="1"/>
  <c r="Z577" i="1"/>
  <c r="S681" i="1"/>
  <c r="S680" i="1" s="1"/>
  <c r="S679" i="1" s="1"/>
  <c r="S678" i="1" s="1"/>
  <c r="Y682" i="1"/>
  <c r="S696" i="1"/>
  <c r="S695" i="1" s="1"/>
  <c r="S694" i="1" s="1"/>
  <c r="Y697" i="1"/>
  <c r="T769" i="1"/>
  <c r="T768" i="1" s="1"/>
  <c r="T767" i="1" s="1"/>
  <c r="Z770" i="1"/>
  <c r="T787" i="1"/>
  <c r="T786" i="1" s="1"/>
  <c r="T785" i="1" s="1"/>
  <c r="Z788" i="1"/>
  <c r="T793" i="1"/>
  <c r="Z794" i="1"/>
  <c r="T816" i="1"/>
  <c r="T815" i="1" s="1"/>
  <c r="Z817" i="1"/>
  <c r="T823" i="1"/>
  <c r="T822" i="1" s="1"/>
  <c r="T821" i="1" s="1"/>
  <c r="Z824" i="1"/>
  <c r="T846" i="1"/>
  <c r="T845" i="1" s="1"/>
  <c r="T841" i="1" s="1"/>
  <c r="T836" i="1" s="1"/>
  <c r="T835" i="1" s="1"/>
  <c r="Z847" i="1"/>
  <c r="T892" i="1"/>
  <c r="T891" i="1" s="1"/>
  <c r="Z893" i="1"/>
  <c r="T922" i="1"/>
  <c r="T921" i="1" s="1"/>
  <c r="T920" i="1" s="1"/>
  <c r="Z923" i="1"/>
  <c r="T943" i="1"/>
  <c r="T942" i="1" s="1"/>
  <c r="Z944" i="1"/>
  <c r="T949" i="1"/>
  <c r="T948" i="1" s="1"/>
  <c r="Z950" i="1"/>
  <c r="T955" i="1"/>
  <c r="T954" i="1" s="1"/>
  <c r="Z956" i="1"/>
  <c r="T961" i="1"/>
  <c r="T960" i="1" s="1"/>
  <c r="Z962" i="1"/>
  <c r="T975" i="1"/>
  <c r="T974" i="1" s="1"/>
  <c r="Z976" i="1"/>
  <c r="T993" i="1"/>
  <c r="T990" i="1" s="1"/>
  <c r="T989" i="1" s="1"/>
  <c r="Z994" i="1"/>
  <c r="T1019" i="1"/>
  <c r="T1018" i="1" s="1"/>
  <c r="T1017" i="1" s="1"/>
  <c r="T1016" i="1" s="1"/>
  <c r="Z1020" i="1"/>
  <c r="S1042" i="1"/>
  <c r="S1041" i="1" s="1"/>
  <c r="Y1043" i="1"/>
  <c r="T1059" i="1"/>
  <c r="T1058" i="1" s="1"/>
  <c r="T1057" i="1" s="1"/>
  <c r="T1056" i="1" s="1"/>
  <c r="T1055" i="1" s="1"/>
  <c r="Z1060" i="1"/>
  <c r="T1077" i="1"/>
  <c r="T1076" i="1" s="1"/>
  <c r="T1075" i="1" s="1"/>
  <c r="T1074" i="1" s="1"/>
  <c r="T1073" i="1" s="1"/>
  <c r="Z1078" i="1"/>
  <c r="AF1078" i="1" s="1"/>
  <c r="S1101" i="1"/>
  <c r="S1100" i="1" s="1"/>
  <c r="Y1102" i="1"/>
  <c r="S1107" i="1"/>
  <c r="S1106" i="1" s="1"/>
  <c r="Y1108" i="1"/>
  <c r="S1127" i="1"/>
  <c r="S1126" i="1" s="1"/>
  <c r="S1125" i="1" s="1"/>
  <c r="S1124" i="1" s="1"/>
  <c r="Y1128" i="1"/>
  <c r="T1137" i="1"/>
  <c r="T1136" i="1" s="1"/>
  <c r="T1135" i="1" s="1"/>
  <c r="T1134" i="1" s="1"/>
  <c r="Z1138" i="1"/>
  <c r="S1154" i="1"/>
  <c r="S1153" i="1" s="1"/>
  <c r="S1152" i="1" s="1"/>
  <c r="S1151" i="1" s="1"/>
  <c r="Y1155" i="1"/>
  <c r="S1164" i="1"/>
  <c r="S1163" i="1" s="1"/>
  <c r="S1162" i="1" s="1"/>
  <c r="S1161" i="1" s="1"/>
  <c r="Y1165" i="1"/>
  <c r="T1176" i="1"/>
  <c r="T1175" i="1" s="1"/>
  <c r="T1174" i="1" s="1"/>
  <c r="T1173" i="1" s="1"/>
  <c r="Z1177" i="1"/>
  <c r="S1188" i="1"/>
  <c r="Y1189" i="1"/>
  <c r="S1209" i="1"/>
  <c r="Y1210" i="1"/>
  <c r="S1222" i="1"/>
  <c r="S1221" i="1" s="1"/>
  <c r="S1220" i="1" s="1"/>
  <c r="S1219" i="1" s="1"/>
  <c r="Y1223" i="1"/>
  <c r="T1243" i="1"/>
  <c r="T1242" i="1" s="1"/>
  <c r="T1241" i="1" s="1"/>
  <c r="Z1244" i="1"/>
  <c r="T1252" i="1"/>
  <c r="T1251" i="1" s="1"/>
  <c r="T1250" i="1" s="1"/>
  <c r="T1249" i="1" s="1"/>
  <c r="Z1253" i="1"/>
  <c r="T1264" i="1"/>
  <c r="T1263" i="1" s="1"/>
  <c r="T1262" i="1" s="1"/>
  <c r="T1261" i="1" s="1"/>
  <c r="T1260" i="1" s="1"/>
  <c r="Z1265" i="1"/>
  <c r="T1296" i="1"/>
  <c r="T1295" i="1" s="1"/>
  <c r="Z1297" i="1"/>
  <c r="T1302" i="1"/>
  <c r="T1301" i="1" s="1"/>
  <c r="Z1303" i="1"/>
  <c r="T1332" i="1"/>
  <c r="T1331" i="1" s="1"/>
  <c r="T1330" i="1" s="1"/>
  <c r="T1329" i="1" s="1"/>
  <c r="T1328" i="1" s="1"/>
  <c r="Z1333" i="1"/>
  <c r="S1341" i="1"/>
  <c r="S1340" i="1" s="1"/>
  <c r="Y1342" i="1"/>
  <c r="S1350" i="1"/>
  <c r="S1349" i="1" s="1"/>
  <c r="Y1351" i="1"/>
  <c r="S1356" i="1"/>
  <c r="S1355" i="1" s="1"/>
  <c r="Y1357" i="1"/>
  <c r="S1362" i="1"/>
  <c r="S1361" i="1" s="1"/>
  <c r="Y1363" i="1"/>
  <c r="S1368" i="1"/>
  <c r="S1367" i="1" s="1"/>
  <c r="Y1369" i="1"/>
  <c r="S1374" i="1"/>
  <c r="S1373" i="1" s="1"/>
  <c r="Y1375" i="1"/>
  <c r="S1380" i="1"/>
  <c r="S1379" i="1" s="1"/>
  <c r="Y1381" i="1"/>
  <c r="S1386" i="1"/>
  <c r="S1385" i="1" s="1"/>
  <c r="Y1387" i="1"/>
  <c r="S1392" i="1"/>
  <c r="S1391" i="1" s="1"/>
  <c r="Y1393" i="1"/>
  <c r="S1398" i="1"/>
  <c r="S1397" i="1" s="1"/>
  <c r="Y1399" i="1"/>
  <c r="S1404" i="1"/>
  <c r="S1403" i="1" s="1"/>
  <c r="Y1405" i="1"/>
  <c r="S1410" i="1"/>
  <c r="S1409" i="1" s="1"/>
  <c r="Y1411" i="1"/>
  <c r="S1416" i="1"/>
  <c r="S1415" i="1" s="1"/>
  <c r="Y1417" i="1"/>
  <c r="S1426" i="1"/>
  <c r="S1425" i="1" s="1"/>
  <c r="S1424" i="1" s="1"/>
  <c r="S1423" i="1" s="1"/>
  <c r="S1422" i="1" s="1"/>
  <c r="Y1427" i="1"/>
  <c r="T1439" i="1"/>
  <c r="T1438" i="1" s="1"/>
  <c r="Z1440" i="1"/>
  <c r="T1451" i="1"/>
  <c r="T1450" i="1" s="1"/>
  <c r="Z1452" i="1"/>
  <c r="T1468" i="1"/>
  <c r="Z1469" i="1"/>
  <c r="T1472" i="1"/>
  <c r="Z1473" i="1"/>
  <c r="S1480" i="1"/>
  <c r="Y1481" i="1"/>
  <c r="T1487" i="1"/>
  <c r="Z1488" i="1"/>
  <c r="T1494" i="1"/>
  <c r="Z1495" i="1"/>
  <c r="T1499" i="1"/>
  <c r="Z1500" i="1"/>
  <c r="T1504" i="1"/>
  <c r="T1503" i="1" s="1"/>
  <c r="Z1505" i="1"/>
  <c r="T1509" i="1"/>
  <c r="Z1510" i="1"/>
  <c r="T1514" i="1"/>
  <c r="Z1515" i="1"/>
  <c r="T1518" i="1"/>
  <c r="Z1519" i="1"/>
  <c r="T1523" i="1"/>
  <c r="Z1524" i="1"/>
  <c r="T1543" i="1"/>
  <c r="T1542" i="1" s="1"/>
  <c r="T1541" i="1" s="1"/>
  <c r="T1540" i="1" s="1"/>
  <c r="T1539" i="1" s="1"/>
  <c r="Z1544" i="1"/>
  <c r="S1563" i="1"/>
  <c r="Y1564" i="1"/>
  <c r="S1584" i="1"/>
  <c r="S1583" i="1" s="1"/>
  <c r="Y1585" i="1"/>
  <c r="S1590" i="1"/>
  <c r="S1589" i="1" s="1"/>
  <c r="Y1591" i="1"/>
  <c r="S1596" i="1"/>
  <c r="S1595" i="1" s="1"/>
  <c r="Y1597" i="1"/>
  <c r="S1610" i="1"/>
  <c r="S1609" i="1" s="1"/>
  <c r="S1608" i="1" s="1"/>
  <c r="S1607" i="1" s="1"/>
  <c r="Y1611" i="1"/>
  <c r="T637" i="1"/>
  <c r="T636" i="1" s="1"/>
  <c r="T635" i="1" s="1"/>
  <c r="T634" i="1" s="1"/>
  <c r="Z638" i="1"/>
  <c r="T742" i="1"/>
  <c r="T741" i="1" s="1"/>
  <c r="Z743" i="1"/>
  <c r="Z560" i="1"/>
  <c r="Z559" i="1" s="1"/>
  <c r="P540" i="1"/>
  <c r="P539" i="1" s="1"/>
  <c r="Z703" i="1"/>
  <c r="Z702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5" i="1"/>
  <c r="T104" i="1" s="1"/>
  <c r="Z106" i="1"/>
  <c r="T123" i="1"/>
  <c r="T122" i="1" s="1"/>
  <c r="T121" i="1" s="1"/>
  <c r="T120" i="1" s="1"/>
  <c r="T119" i="1" s="1"/>
  <c r="T118" i="1" s="1"/>
  <c r="Z124" i="1"/>
  <c r="S145" i="1"/>
  <c r="Y146" i="1"/>
  <c r="T176" i="1"/>
  <c r="T175" i="1" s="1"/>
  <c r="T174" i="1" s="1"/>
  <c r="Z177" i="1"/>
  <c r="T187" i="1"/>
  <c r="Z188" i="1"/>
  <c r="T217" i="1"/>
  <c r="T216" i="1" s="1"/>
  <c r="T215" i="1" s="1"/>
  <c r="T214" i="1" s="1"/>
  <c r="T213" i="1" s="1"/>
  <c r="Z218" i="1"/>
  <c r="T241" i="1"/>
  <c r="T240" i="1" s="1"/>
  <c r="Z242" i="1"/>
  <c r="T293" i="1"/>
  <c r="Z295" i="1"/>
  <c r="T308" i="1"/>
  <c r="T307" i="1" s="1"/>
  <c r="T306" i="1" s="1"/>
  <c r="T305" i="1" s="1"/>
  <c r="Z309" i="1"/>
  <c r="T322" i="1"/>
  <c r="T321" i="1" s="1"/>
  <c r="T320" i="1" s="1"/>
  <c r="Z323" i="1"/>
  <c r="S330" i="1"/>
  <c r="Y332" i="1"/>
  <c r="T364" i="1"/>
  <c r="T363" i="1" s="1"/>
  <c r="T362" i="1" s="1"/>
  <c r="Z365" i="1"/>
  <c r="T371" i="1"/>
  <c r="T370" i="1" s="1"/>
  <c r="Z372" i="1"/>
  <c r="T377" i="1"/>
  <c r="T376" i="1" s="1"/>
  <c r="Z378" i="1"/>
  <c r="T391" i="1"/>
  <c r="T390" i="1" s="1"/>
  <c r="T389" i="1" s="1"/>
  <c r="T388" i="1" s="1"/>
  <c r="Z392" i="1"/>
  <c r="T408" i="1"/>
  <c r="Z409" i="1"/>
  <c r="S431" i="1"/>
  <c r="Y432" i="1"/>
  <c r="S442" i="1"/>
  <c r="S441" i="1" s="1"/>
  <c r="S440" i="1" s="1"/>
  <c r="S439" i="1" s="1"/>
  <c r="S438" i="1" s="1"/>
  <c r="S437" i="1" s="1"/>
  <c r="Y443" i="1"/>
  <c r="S463" i="1"/>
  <c r="S462" i="1" s="1"/>
  <c r="S461" i="1" s="1"/>
  <c r="S460" i="1" s="1"/>
  <c r="Y464" i="1"/>
  <c r="S473" i="1"/>
  <c r="Y474" i="1"/>
  <c r="T486" i="1"/>
  <c r="Z487" i="1"/>
  <c r="T515" i="1"/>
  <c r="T514" i="1" s="1"/>
  <c r="T513" i="1" s="1"/>
  <c r="Z516" i="1"/>
  <c r="S536" i="1"/>
  <c r="S535" i="1" s="1"/>
  <c r="S534" i="1" s="1"/>
  <c r="S533" i="1" s="1"/>
  <c r="Y537" i="1"/>
  <c r="T557" i="1"/>
  <c r="T556" i="1" s="1"/>
  <c r="Z558" i="1"/>
  <c r="S576" i="1"/>
  <c r="S575" i="1" s="1"/>
  <c r="Y577" i="1"/>
  <c r="T663" i="1"/>
  <c r="T662" i="1" s="1"/>
  <c r="T661" i="1" s="1"/>
  <c r="Z664" i="1"/>
  <c r="T692" i="1"/>
  <c r="T691" i="1" s="1"/>
  <c r="T690" i="1" s="1"/>
  <c r="Z693" i="1"/>
  <c r="T718" i="1"/>
  <c r="T717" i="1" s="1"/>
  <c r="T716" i="1" s="1"/>
  <c r="T715" i="1" s="1"/>
  <c r="Z719" i="1"/>
  <c r="T731" i="1"/>
  <c r="T730" i="1" s="1"/>
  <c r="T729" i="1" s="1"/>
  <c r="Z732" i="1"/>
  <c r="T783" i="1"/>
  <c r="T782" i="1" s="1"/>
  <c r="T781" i="1" s="1"/>
  <c r="Z784" i="1"/>
  <c r="S793" i="1"/>
  <c r="Y794" i="1"/>
  <c r="S816" i="1"/>
  <c r="S815" i="1" s="1"/>
  <c r="Y817" i="1"/>
  <c r="S823" i="1"/>
  <c r="S822" i="1" s="1"/>
  <c r="S821" i="1" s="1"/>
  <c r="Y824" i="1"/>
  <c r="S846" i="1"/>
  <c r="S845" i="1" s="1"/>
  <c r="Y847" i="1"/>
  <c r="T889" i="1"/>
  <c r="T888" i="1" s="1"/>
  <c r="Z890" i="1"/>
  <c r="S922" i="1"/>
  <c r="S921" i="1" s="1"/>
  <c r="S920" i="1" s="1"/>
  <c r="Y923" i="1"/>
  <c r="S943" i="1"/>
  <c r="S942" i="1" s="1"/>
  <c r="Y944" i="1"/>
  <c r="S949" i="1"/>
  <c r="S948" i="1" s="1"/>
  <c r="Y950" i="1"/>
  <c r="S955" i="1"/>
  <c r="S954" i="1" s="1"/>
  <c r="Y956" i="1"/>
  <c r="S961" i="1"/>
  <c r="S960" i="1" s="1"/>
  <c r="Y962" i="1"/>
  <c r="S975" i="1"/>
  <c r="S974" i="1" s="1"/>
  <c r="Y976" i="1"/>
  <c r="T987" i="1"/>
  <c r="T986" i="1" s="1"/>
  <c r="T985" i="1" s="1"/>
  <c r="Z988" i="1"/>
  <c r="S1019" i="1"/>
  <c r="S1018" i="1" s="1"/>
  <c r="S1017" i="1" s="1"/>
  <c r="S1016" i="1" s="1"/>
  <c r="Y1020" i="1"/>
  <c r="T1039" i="1"/>
  <c r="T1038" i="1" s="1"/>
  <c r="T1037" i="1" s="1"/>
  <c r="Z1040" i="1"/>
  <c r="T1047" i="1"/>
  <c r="Z1048" i="1"/>
  <c r="S1077" i="1"/>
  <c r="S1076" i="1" s="1"/>
  <c r="S1075" i="1" s="1"/>
  <c r="S1074" i="1" s="1"/>
  <c r="S1073" i="1" s="1"/>
  <c r="Y1078" i="1"/>
  <c r="AE1078" i="1" s="1"/>
  <c r="T1098" i="1"/>
  <c r="T1097" i="1" s="1"/>
  <c r="T1096" i="1" s="1"/>
  <c r="Z1099" i="1"/>
  <c r="T1104" i="1"/>
  <c r="T1103" i="1" s="1"/>
  <c r="Z1105" i="1"/>
  <c r="T1110" i="1"/>
  <c r="T1109" i="1" s="1"/>
  <c r="Z1111" i="1"/>
  <c r="S1137" i="1"/>
  <c r="S1136" i="1" s="1"/>
  <c r="S1135" i="1" s="1"/>
  <c r="S1134" i="1" s="1"/>
  <c r="Y1138" i="1"/>
  <c r="T1149" i="1"/>
  <c r="T1148" i="1" s="1"/>
  <c r="T1147" i="1" s="1"/>
  <c r="T1146" i="1" s="1"/>
  <c r="Z1150" i="1"/>
  <c r="T1159" i="1"/>
  <c r="T1158" i="1" s="1"/>
  <c r="T1157" i="1" s="1"/>
  <c r="T1156" i="1" s="1"/>
  <c r="Z1160" i="1"/>
  <c r="S1176" i="1"/>
  <c r="S1175" i="1" s="1"/>
  <c r="S1174" i="1" s="1"/>
  <c r="S1173" i="1" s="1"/>
  <c r="Y1177" i="1"/>
  <c r="T1186" i="1"/>
  <c r="T1185" i="1" s="1"/>
  <c r="T1184" i="1" s="1"/>
  <c r="T1183" i="1" s="1"/>
  <c r="Z1187" i="1"/>
  <c r="T1207" i="1"/>
  <c r="Z1208" i="1"/>
  <c r="T1212" i="1"/>
  <c r="T1211" i="1" s="1"/>
  <c r="Z1213" i="1"/>
  <c r="T1234" i="1"/>
  <c r="T1233" i="1" s="1"/>
  <c r="T1232" i="1" s="1"/>
  <c r="T1231" i="1" s="1"/>
  <c r="Z1235" i="1"/>
  <c r="S1252" i="1"/>
  <c r="S1251" i="1" s="1"/>
  <c r="S1250" i="1" s="1"/>
  <c r="S1249" i="1" s="1"/>
  <c r="Y1253" i="1"/>
  <c r="S1264" i="1"/>
  <c r="S1263" i="1" s="1"/>
  <c r="S1262" i="1" s="1"/>
  <c r="S1261" i="1" s="1"/>
  <c r="S1260" i="1" s="1"/>
  <c r="Y1265" i="1"/>
  <c r="S1296" i="1"/>
  <c r="S1295" i="1" s="1"/>
  <c r="Y1297" i="1"/>
  <c r="S1302" i="1"/>
  <c r="S1301" i="1" s="1"/>
  <c r="Y1303" i="1"/>
  <c r="T1321" i="1"/>
  <c r="T1320" i="1" s="1"/>
  <c r="T1319" i="1" s="1"/>
  <c r="T1318" i="1" s="1"/>
  <c r="T1317" i="1" s="1"/>
  <c r="Z1322" i="1"/>
  <c r="T1344" i="1"/>
  <c r="T1343" i="1" s="1"/>
  <c r="Z1345" i="1"/>
  <c r="T1347" i="1"/>
  <c r="T1346" i="1" s="1"/>
  <c r="Z1348" i="1"/>
  <c r="T1353" i="1"/>
  <c r="T1352" i="1" s="1"/>
  <c r="Z1354" i="1"/>
  <c r="T1359" i="1"/>
  <c r="T1358" i="1" s="1"/>
  <c r="Z1360" i="1"/>
  <c r="T1365" i="1"/>
  <c r="T1364" i="1" s="1"/>
  <c r="Z1366" i="1"/>
  <c r="T1371" i="1"/>
  <c r="T1370" i="1" s="1"/>
  <c r="Z1372" i="1"/>
  <c r="T1377" i="1"/>
  <c r="T1376" i="1" s="1"/>
  <c r="Z1378" i="1"/>
  <c r="T1389" i="1"/>
  <c r="T1388" i="1" s="1"/>
  <c r="Z1390" i="1"/>
  <c r="T1383" i="1"/>
  <c r="T1382" i="1" s="1"/>
  <c r="Z1384" i="1"/>
  <c r="T1395" i="1"/>
  <c r="T1394" i="1" s="1"/>
  <c r="Z1396" i="1"/>
  <c r="T1401" i="1"/>
  <c r="T1400" i="1" s="1"/>
  <c r="Z1402" i="1"/>
  <c r="T1407" i="1"/>
  <c r="T1406" i="1" s="1"/>
  <c r="Z1408" i="1"/>
  <c r="T1413" i="1"/>
  <c r="T1412" i="1" s="1"/>
  <c r="Z1414" i="1"/>
  <c r="T1419" i="1"/>
  <c r="T1418" i="1" s="1"/>
  <c r="Z1420" i="1"/>
  <c r="S1439" i="1"/>
  <c r="S1438" i="1" s="1"/>
  <c r="Y1440" i="1"/>
  <c r="S1451" i="1"/>
  <c r="S1450" i="1" s="1"/>
  <c r="Y1452" i="1"/>
  <c r="T1463" i="1"/>
  <c r="T1462" i="1" s="1"/>
  <c r="T1461" i="1" s="1"/>
  <c r="T1460" i="1" s="1"/>
  <c r="Z1464" i="1"/>
  <c r="S1472" i="1"/>
  <c r="Y1473" i="1"/>
  <c r="T1478" i="1"/>
  <c r="Z1479" i="1"/>
  <c r="T1485" i="1"/>
  <c r="Z1486" i="1"/>
  <c r="S1494" i="1"/>
  <c r="S1493" i="1" s="1"/>
  <c r="Y1495" i="1"/>
  <c r="S1499" i="1"/>
  <c r="Y1500" i="1"/>
  <c r="S1504" i="1"/>
  <c r="S1503" i="1" s="1"/>
  <c r="Y1505" i="1"/>
  <c r="S1509" i="1"/>
  <c r="Y1510" i="1"/>
  <c r="S1518" i="1"/>
  <c r="Y1519" i="1"/>
  <c r="S1523" i="1"/>
  <c r="Y1524" i="1"/>
  <c r="S1543" i="1"/>
  <c r="S1542" i="1" s="1"/>
  <c r="S1541" i="1" s="1"/>
  <c r="S1540" i="1" s="1"/>
  <c r="S1539" i="1" s="1"/>
  <c r="Y1544" i="1"/>
  <c r="T1561" i="1"/>
  <c r="Z1562" i="1"/>
  <c r="T1580" i="1"/>
  <c r="T1579" i="1" s="1"/>
  <c r="T1578" i="1" s="1"/>
  <c r="Z1581" i="1"/>
  <c r="T1587" i="1"/>
  <c r="T1586" i="1" s="1"/>
  <c r="Z1588" i="1"/>
  <c r="T1593" i="1"/>
  <c r="T1592" i="1" s="1"/>
  <c r="Z1594" i="1"/>
  <c r="T1605" i="1"/>
  <c r="T1604" i="1" s="1"/>
  <c r="T1603" i="1" s="1"/>
  <c r="T1602" i="1" s="1"/>
  <c r="Z1606" i="1"/>
  <c r="T928" i="1"/>
  <c r="T927" i="1" s="1"/>
  <c r="Z929" i="1"/>
  <c r="S637" i="1"/>
  <c r="S636" i="1" s="1"/>
  <c r="S635" i="1" s="1"/>
  <c r="S634" i="1" s="1"/>
  <c r="Y638" i="1"/>
  <c r="S742" i="1"/>
  <c r="S741" i="1" s="1"/>
  <c r="Y743" i="1"/>
  <c r="Y703" i="1"/>
  <c r="Y702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5" i="1"/>
  <c r="S104" i="1" s="1"/>
  <c r="Y106" i="1"/>
  <c r="S123" i="1"/>
  <c r="S122" i="1" s="1"/>
  <c r="S121" i="1" s="1"/>
  <c r="S120" i="1" s="1"/>
  <c r="S119" i="1" s="1"/>
  <c r="S118" i="1" s="1"/>
  <c r="Y124" i="1"/>
  <c r="T143" i="1"/>
  <c r="Z144" i="1"/>
  <c r="Z152" i="1"/>
  <c r="Z151" i="1"/>
  <c r="Z149" i="1"/>
  <c r="Z150" i="1"/>
  <c r="Z148" i="1"/>
  <c r="T161" i="1"/>
  <c r="Z162" i="1"/>
  <c r="S176" i="1"/>
  <c r="S175" i="1" s="1"/>
  <c r="S174" i="1" s="1"/>
  <c r="Y177" i="1"/>
  <c r="S187" i="1"/>
  <c r="Y188" i="1"/>
  <c r="S217" i="1"/>
  <c r="S216" i="1" s="1"/>
  <c r="S215" i="1" s="1"/>
  <c r="S214" i="1" s="1"/>
  <c r="S213" i="1" s="1"/>
  <c r="Y218" i="1"/>
  <c r="T238" i="1"/>
  <c r="T237" i="1" s="1"/>
  <c r="T236" i="1" s="1"/>
  <c r="Z239" i="1"/>
  <c r="S293" i="1"/>
  <c r="Y295" i="1"/>
  <c r="S308" i="1"/>
  <c r="S307" i="1" s="1"/>
  <c r="S306" i="1" s="1"/>
  <c r="S305" i="1" s="1"/>
  <c r="Y309" i="1"/>
  <c r="S322" i="1"/>
  <c r="S321" i="1" s="1"/>
  <c r="S320" i="1" s="1"/>
  <c r="Y323" i="1"/>
  <c r="T328" i="1"/>
  <c r="Z329" i="1"/>
  <c r="S364" i="1"/>
  <c r="S363" i="1" s="1"/>
  <c r="S362" i="1" s="1"/>
  <c r="Y365" i="1"/>
  <c r="S371" i="1"/>
  <c r="S370" i="1" s="1"/>
  <c r="Y372" i="1"/>
  <c r="S377" i="1"/>
  <c r="S376" i="1" s="1"/>
  <c r="Y378" i="1"/>
  <c r="S391" i="1"/>
  <c r="S390" i="1" s="1"/>
  <c r="S389" i="1" s="1"/>
  <c r="S388" i="1" s="1"/>
  <c r="Y392" i="1"/>
  <c r="T402" i="1"/>
  <c r="T401" i="1" s="1"/>
  <c r="Z403" i="1"/>
  <c r="T405" i="1"/>
  <c r="T404" i="1" s="1"/>
  <c r="Z406" i="1"/>
  <c r="T429" i="1"/>
  <c r="Z430" i="1"/>
  <c r="T433" i="1"/>
  <c r="Z435" i="1"/>
  <c r="T450" i="1"/>
  <c r="T449" i="1" s="1"/>
  <c r="T448" i="1" s="1"/>
  <c r="T447" i="1" s="1"/>
  <c r="Z451" i="1"/>
  <c r="T468" i="1"/>
  <c r="T467" i="1" s="1"/>
  <c r="T466" i="1" s="1"/>
  <c r="T465" i="1" s="1"/>
  <c r="Z469" i="1"/>
  <c r="T475" i="1"/>
  <c r="Z476" i="1"/>
  <c r="T488" i="1"/>
  <c r="Z489" i="1"/>
  <c r="T523" i="1"/>
  <c r="T522" i="1" s="1"/>
  <c r="T521" i="1" s="1"/>
  <c r="Z524" i="1"/>
  <c r="T547" i="1"/>
  <c r="T546" i="1" s="1"/>
  <c r="T545" i="1" s="1"/>
  <c r="T540" i="1" s="1"/>
  <c r="T539" i="1" s="1"/>
  <c r="Z548" i="1"/>
  <c r="T564" i="1"/>
  <c r="T563" i="1" s="1"/>
  <c r="Z565" i="1"/>
  <c r="T583" i="1"/>
  <c r="T582" i="1" s="1"/>
  <c r="Z584" i="1"/>
  <c r="S590" i="1"/>
  <c r="S589" i="1" s="1"/>
  <c r="Y591" i="1"/>
  <c r="S606" i="1"/>
  <c r="S605" i="1" s="1"/>
  <c r="S604" i="1" s="1"/>
  <c r="Y607" i="1"/>
  <c r="S610" i="1"/>
  <c r="S609" i="1" s="1"/>
  <c r="Y611" i="1"/>
  <c r="S631" i="1"/>
  <c r="S630" i="1" s="1"/>
  <c r="S623" i="1" s="1"/>
  <c r="S622" i="1" s="1"/>
  <c r="Y632" i="1"/>
  <c r="T644" i="1"/>
  <c r="T643" i="1" s="1"/>
  <c r="T642" i="1" s="1"/>
  <c r="T641" i="1" s="1"/>
  <c r="T640" i="1" s="1"/>
  <c r="Z645" i="1"/>
  <c r="T688" i="1"/>
  <c r="T687" i="1" s="1"/>
  <c r="T686" i="1" s="1"/>
  <c r="Z689" i="1"/>
  <c r="S718" i="1"/>
  <c r="S717" i="1" s="1"/>
  <c r="S716" i="1" s="1"/>
  <c r="S715" i="1" s="1"/>
  <c r="Y719" i="1"/>
  <c r="T735" i="1"/>
  <c r="T734" i="1" s="1"/>
  <c r="T733" i="1" s="1"/>
  <c r="Z736" i="1"/>
  <c r="T773" i="1"/>
  <c r="T772" i="1" s="1"/>
  <c r="T771" i="1" s="1"/>
  <c r="Z774" i="1"/>
  <c r="T791" i="1"/>
  <c r="Z792" i="1"/>
  <c r="T819" i="1"/>
  <c r="T818" i="1" s="1"/>
  <c r="Z820" i="1"/>
  <c r="T843" i="1"/>
  <c r="T842" i="1" s="1"/>
  <c r="Z844" i="1"/>
  <c r="T874" i="1"/>
  <c r="T873" i="1" s="1"/>
  <c r="T862" i="1" s="1"/>
  <c r="Z875" i="1"/>
  <c r="T905" i="1"/>
  <c r="T904" i="1" s="1"/>
  <c r="T903" i="1" s="1"/>
  <c r="T902" i="1" s="1"/>
  <c r="T901" i="1" s="1"/>
  <c r="Z906" i="1"/>
  <c r="T925" i="1"/>
  <c r="T924" i="1" s="1"/>
  <c r="Z926" i="1"/>
  <c r="T946" i="1"/>
  <c r="T945" i="1" s="1"/>
  <c r="Z947" i="1"/>
  <c r="T952" i="1"/>
  <c r="T951" i="1" s="1"/>
  <c r="Z953" i="1"/>
  <c r="T958" i="1"/>
  <c r="T957" i="1" s="1"/>
  <c r="Z959" i="1"/>
  <c r="T968" i="1"/>
  <c r="T967" i="1" s="1"/>
  <c r="T966" i="1" s="1"/>
  <c r="T965" i="1" s="1"/>
  <c r="T964" i="1" s="1"/>
  <c r="Z969" i="1"/>
  <c r="T978" i="1"/>
  <c r="T977" i="1" s="1"/>
  <c r="Z979" i="1"/>
  <c r="T997" i="1"/>
  <c r="T996" i="1" s="1"/>
  <c r="T995" i="1" s="1"/>
  <c r="Z998" i="1"/>
  <c r="S1039" i="1"/>
  <c r="S1038" i="1" s="1"/>
  <c r="Y1040" i="1"/>
  <c r="S1047" i="1"/>
  <c r="S1045" i="1" s="1"/>
  <c r="S1044" i="1" s="1"/>
  <c r="Y1048" i="1"/>
  <c r="T1068" i="1"/>
  <c r="T1065" i="1" s="1"/>
  <c r="T1064" i="1" s="1"/>
  <c r="T1062" i="1" s="1"/>
  <c r="Z1069" i="1"/>
  <c r="S1098" i="1"/>
  <c r="S1097" i="1" s="1"/>
  <c r="S1096" i="1" s="1"/>
  <c r="Y1099" i="1"/>
  <c r="S1104" i="1"/>
  <c r="S1103" i="1" s="1"/>
  <c r="Y1105" i="1"/>
  <c r="S1110" i="1"/>
  <c r="S1109" i="1" s="1"/>
  <c r="Y1111" i="1"/>
  <c r="T1132" i="1"/>
  <c r="T1131" i="1" s="1"/>
  <c r="T1130" i="1" s="1"/>
  <c r="T1129" i="1" s="1"/>
  <c r="Z1133" i="1"/>
  <c r="T1142" i="1"/>
  <c r="T1141" i="1" s="1"/>
  <c r="T1140" i="1" s="1"/>
  <c r="T1139" i="1" s="1"/>
  <c r="Z1143" i="1"/>
  <c r="S1159" i="1"/>
  <c r="S1158" i="1" s="1"/>
  <c r="S1157" i="1" s="1"/>
  <c r="S1156" i="1" s="1"/>
  <c r="Y1160" i="1"/>
  <c r="T1171" i="1"/>
  <c r="T1170" i="1" s="1"/>
  <c r="T1169" i="1" s="1"/>
  <c r="T1168" i="1" s="1"/>
  <c r="Z1172" i="1"/>
  <c r="T1181" i="1"/>
  <c r="T1180" i="1" s="1"/>
  <c r="T1179" i="1" s="1"/>
  <c r="T1178" i="1" s="1"/>
  <c r="Z1182" i="1"/>
  <c r="S1207" i="1"/>
  <c r="Y1208" i="1"/>
  <c r="S1212" i="1"/>
  <c r="S1211" i="1" s="1"/>
  <c r="Y1213" i="1"/>
  <c r="S1234" i="1"/>
  <c r="S1233" i="1" s="1"/>
  <c r="S1232" i="1" s="1"/>
  <c r="S1231" i="1" s="1"/>
  <c r="Y1235" i="1"/>
  <c r="T1247" i="1"/>
  <c r="T1246" i="1" s="1"/>
  <c r="T1245" i="1" s="1"/>
  <c r="Z1248" i="1"/>
  <c r="T1257" i="1"/>
  <c r="T1256" i="1" s="1"/>
  <c r="T1255" i="1" s="1"/>
  <c r="T1254" i="1" s="1"/>
  <c r="Z1258" i="1"/>
  <c r="T1283" i="1"/>
  <c r="T1282" i="1" s="1"/>
  <c r="T1281" i="1" s="1"/>
  <c r="Z1284" i="1"/>
  <c r="T1292" i="1"/>
  <c r="T1291" i="1" s="1"/>
  <c r="Z1293" i="1"/>
  <c r="T1299" i="1"/>
  <c r="T1298" i="1" s="1"/>
  <c r="Z1300" i="1"/>
  <c r="S1347" i="1"/>
  <c r="S1346" i="1" s="1"/>
  <c r="Y1348" i="1"/>
  <c r="S1353" i="1"/>
  <c r="S1352" i="1" s="1"/>
  <c r="Y1354" i="1"/>
  <c r="S1359" i="1"/>
  <c r="S1358" i="1" s="1"/>
  <c r="Y1360" i="1"/>
  <c r="S1365" i="1"/>
  <c r="S1364" i="1" s="1"/>
  <c r="Y1366" i="1"/>
  <c r="S1371" i="1"/>
  <c r="S1370" i="1" s="1"/>
  <c r="Y1372" i="1"/>
  <c r="S1377" i="1"/>
  <c r="S1376" i="1" s="1"/>
  <c r="Y1378" i="1"/>
  <c r="S1389" i="1"/>
  <c r="S1388" i="1" s="1"/>
  <c r="Y1390" i="1"/>
  <c r="S1383" i="1"/>
  <c r="S1382" i="1" s="1"/>
  <c r="Y1384" i="1"/>
  <c r="S1395" i="1"/>
  <c r="S1394" i="1" s="1"/>
  <c r="Y1396" i="1"/>
  <c r="S1401" i="1"/>
  <c r="S1400" i="1" s="1"/>
  <c r="Y1402" i="1"/>
  <c r="S1407" i="1"/>
  <c r="S1406" i="1" s="1"/>
  <c r="Y1408" i="1"/>
  <c r="S1413" i="1"/>
  <c r="S1412" i="1" s="1"/>
  <c r="Y1414" i="1"/>
  <c r="S1419" i="1"/>
  <c r="S1418" i="1" s="1"/>
  <c r="Y1420" i="1"/>
  <c r="T1435" i="1"/>
  <c r="T1434" i="1" s="1"/>
  <c r="T1433" i="1" s="1"/>
  <c r="Z1436" i="1"/>
  <c r="T1442" i="1"/>
  <c r="T1441" i="1" s="1"/>
  <c r="Z1443" i="1"/>
  <c r="S1463" i="1"/>
  <c r="S1462" i="1" s="1"/>
  <c r="S1461" i="1" s="1"/>
  <c r="S1460" i="1" s="1"/>
  <c r="Y1464" i="1"/>
  <c r="T1470" i="1"/>
  <c r="Z1471" i="1"/>
  <c r="S1478" i="1"/>
  <c r="Y1479" i="1"/>
  <c r="T1483" i="1"/>
  <c r="Z1484" i="1"/>
  <c r="T1491" i="1"/>
  <c r="T1490" i="1" s="1"/>
  <c r="Z1492" i="1"/>
  <c r="T1496" i="1"/>
  <c r="Z1497" i="1"/>
  <c r="T1501" i="1"/>
  <c r="Z1502" i="1"/>
  <c r="T1507" i="1"/>
  <c r="Z1508" i="1"/>
  <c r="T1511" i="1"/>
  <c r="Z1512" i="1"/>
  <c r="T1516" i="1"/>
  <c r="Z1517" i="1"/>
  <c r="T1521" i="1"/>
  <c r="Z1522" i="1"/>
  <c r="T1528" i="1"/>
  <c r="T1527" i="1" s="1"/>
  <c r="T1526" i="1" s="1"/>
  <c r="T1525" i="1" s="1"/>
  <c r="Z1529" i="1"/>
  <c r="T1559" i="1"/>
  <c r="T1558" i="1" s="1"/>
  <c r="T1557" i="1" s="1"/>
  <c r="T1556" i="1" s="1"/>
  <c r="T1555" i="1" s="1"/>
  <c r="Z1560" i="1"/>
  <c r="S1587" i="1"/>
  <c r="S1586" i="1" s="1"/>
  <c r="Y1588" i="1"/>
  <c r="S1605" i="1"/>
  <c r="S1604" i="1" s="1"/>
  <c r="S1603" i="1" s="1"/>
  <c r="S1602" i="1" s="1"/>
  <c r="Y1606" i="1"/>
  <c r="T700" i="1"/>
  <c r="T699" i="1" s="1"/>
  <c r="Z701" i="1"/>
  <c r="T707" i="1"/>
  <c r="T706" i="1" s="1"/>
  <c r="Z708" i="1"/>
  <c r="T739" i="1"/>
  <c r="T738" i="1" s="1"/>
  <c r="Z740" i="1"/>
  <c r="Z579" i="1"/>
  <c r="Z578" i="1" s="1"/>
  <c r="Z667" i="1"/>
  <c r="Z666" i="1" s="1"/>
  <c r="Z671" i="1"/>
  <c r="Z670" i="1" s="1"/>
  <c r="T797" i="1"/>
  <c r="Z798" i="1"/>
  <c r="S797" i="1"/>
  <c r="Y798" i="1"/>
  <c r="S710" i="1"/>
  <c r="S709" i="1" s="1"/>
  <c r="Y711" i="1"/>
  <c r="T710" i="1"/>
  <c r="T709" i="1" s="1"/>
  <c r="Z711" i="1"/>
  <c r="T1305" i="1"/>
  <c r="T1304" i="1" s="1"/>
  <c r="Z1306" i="1"/>
  <c r="T1310" i="1"/>
  <c r="T1309" i="1" s="1"/>
  <c r="T1308" i="1" s="1"/>
  <c r="T1307" i="1" s="1"/>
  <c r="Z1311" i="1"/>
  <c r="S1310" i="1"/>
  <c r="S1309" i="1" s="1"/>
  <c r="S1308" i="1" s="1"/>
  <c r="S1307" i="1" s="1"/>
  <c r="Y1311" i="1"/>
  <c r="S1287" i="1"/>
  <c r="S1286" i="1" s="1"/>
  <c r="Y1288" i="1"/>
  <c r="T1287" i="1"/>
  <c r="T1286" i="1" s="1"/>
  <c r="Z1288" i="1"/>
  <c r="S159" i="1"/>
  <c r="Y160" i="1"/>
  <c r="T159" i="1"/>
  <c r="T158" i="1" s="1"/>
  <c r="T157" i="1" s="1"/>
  <c r="T156" i="1" s="1"/>
  <c r="T155" i="1" s="1"/>
  <c r="Z160" i="1"/>
  <c r="S667" i="1"/>
  <c r="S666" i="1" s="1"/>
  <c r="S472" i="1"/>
  <c r="S471" i="1" s="1"/>
  <c r="S470" i="1" s="1"/>
  <c r="S459" i="1" s="1"/>
  <c r="T567" i="1"/>
  <c r="T566" i="1" s="1"/>
  <c r="T586" i="1"/>
  <c r="T585" i="1" s="1"/>
  <c r="T590" i="1"/>
  <c r="T589" i="1" s="1"/>
  <c r="T606" i="1"/>
  <c r="T605" i="1" s="1"/>
  <c r="T604" i="1" s="1"/>
  <c r="T610" i="1"/>
  <c r="T609" i="1" s="1"/>
  <c r="T631" i="1"/>
  <c r="T630" i="1" s="1"/>
  <c r="R88" i="1"/>
  <c r="R77" i="1" s="1"/>
  <c r="R76" i="1" s="1"/>
  <c r="R67" i="1" s="1"/>
  <c r="Q1285" i="1"/>
  <c r="I485" i="1"/>
  <c r="I484" i="1" s="1"/>
  <c r="I479" i="1" s="1"/>
  <c r="I478" i="1" s="1"/>
  <c r="Q540" i="1"/>
  <c r="Q539" i="1" s="1"/>
  <c r="N1341" i="1"/>
  <c r="N1340" i="1" s="1"/>
  <c r="N1350" i="1"/>
  <c r="N1349" i="1" s="1"/>
  <c r="N1362" i="1"/>
  <c r="N1361" i="1" s="1"/>
  <c r="N1374" i="1"/>
  <c r="N1373" i="1" s="1"/>
  <c r="N1386" i="1"/>
  <c r="N1385" i="1" s="1"/>
  <c r="N1398" i="1"/>
  <c r="N1397" i="1" s="1"/>
  <c r="N1410" i="1"/>
  <c r="N1409" i="1" s="1"/>
  <c r="N1426" i="1"/>
  <c r="N1425" i="1" s="1"/>
  <c r="N1424" i="1" s="1"/>
  <c r="N1423" i="1" s="1"/>
  <c r="N1422" i="1" s="1"/>
  <c r="N1550" i="1"/>
  <c r="N1549" i="1" s="1"/>
  <c r="N1548" i="1" s="1"/>
  <c r="N1547" i="1" s="1"/>
  <c r="N1546" i="1" s="1"/>
  <c r="N1610" i="1"/>
  <c r="N1609" i="1" s="1"/>
  <c r="N1608" i="1" s="1"/>
  <c r="N1607" i="1" s="1"/>
  <c r="N1601" i="1" s="1"/>
  <c r="N1599" i="1" s="1"/>
  <c r="P1067" i="1"/>
  <c r="L38" i="1"/>
  <c r="L37" i="1" s="1"/>
  <c r="L36" i="1" s="1"/>
  <c r="L35" i="1" s="1"/>
  <c r="H38" i="1"/>
  <c r="H37" i="1" s="1"/>
  <c r="H36" i="1" s="1"/>
  <c r="H35" i="1" s="1"/>
  <c r="M1442" i="1"/>
  <c r="M1441" i="1" s="1"/>
  <c r="N1480" i="1"/>
  <c r="I1493" i="1"/>
  <c r="I1498" i="1"/>
  <c r="K1498" i="1"/>
  <c r="M1516" i="1"/>
  <c r="M1521" i="1"/>
  <c r="M1520" i="1" s="1"/>
  <c r="M1528" i="1"/>
  <c r="M1527" i="1" s="1"/>
  <c r="M1526" i="1" s="1"/>
  <c r="M1525" i="1" s="1"/>
  <c r="N1584" i="1"/>
  <c r="N1583" i="1" s="1"/>
  <c r="N1582" i="1" s="1"/>
  <c r="N1577" i="1" s="1"/>
  <c r="N1576" i="1" s="1"/>
  <c r="Q366" i="1"/>
  <c r="Q361" i="1" s="1"/>
  <c r="Q360" i="1" s="1"/>
  <c r="Q359" i="1" s="1"/>
  <c r="R1294" i="1"/>
  <c r="L158" i="1"/>
  <c r="L157" i="1" s="1"/>
  <c r="L156" i="1" s="1"/>
  <c r="L155" i="1" s="1"/>
  <c r="H158" i="1"/>
  <c r="H157" i="1" s="1"/>
  <c r="J1185" i="1"/>
  <c r="J1184" i="1" s="1"/>
  <c r="J1183" i="1" s="1"/>
  <c r="K1206" i="1"/>
  <c r="K1201" i="1" s="1"/>
  <c r="L1331" i="1"/>
  <c r="L1330" i="1" s="1"/>
  <c r="L1329" i="1" s="1"/>
  <c r="L1328" i="1" s="1"/>
  <c r="H1331" i="1"/>
  <c r="H1330" i="1" s="1"/>
  <c r="H1329" i="1" s="1"/>
  <c r="H1328" i="1" s="1"/>
  <c r="L485" i="1"/>
  <c r="L484" i="1" s="1"/>
  <c r="L479" i="1" s="1"/>
  <c r="L478" i="1" s="1"/>
  <c r="H485" i="1"/>
  <c r="K56" i="1"/>
  <c r="R540" i="1"/>
  <c r="R539" i="1" s="1"/>
  <c r="P814" i="1"/>
  <c r="P813" i="1" s="1"/>
  <c r="P812" i="1" s="1"/>
  <c r="R1601" i="1"/>
  <c r="R1599" i="1" s="1"/>
  <c r="T703" i="1"/>
  <c r="T702" i="1" s="1"/>
  <c r="L56" i="1"/>
  <c r="L55" i="1" s="1"/>
  <c r="L54" i="1" s="1"/>
  <c r="L47" i="1" s="1"/>
  <c r="J790" i="1"/>
  <c r="J789" i="1" s="1"/>
  <c r="J780" i="1" s="1"/>
  <c r="J779" i="1" s="1"/>
  <c r="O88" i="1"/>
  <c r="R766" i="1"/>
  <c r="R765" i="1" s="1"/>
  <c r="L1185" i="1"/>
  <c r="L1184" i="1" s="1"/>
  <c r="L1183" i="1" s="1"/>
  <c r="H1185" i="1"/>
  <c r="H1184" i="1" s="1"/>
  <c r="R1145" i="1"/>
  <c r="R1285" i="1"/>
  <c r="N99" i="1"/>
  <c r="N98" i="1" s="1"/>
  <c r="N308" i="1"/>
  <c r="N307" i="1" s="1"/>
  <c r="N306" i="1" s="1"/>
  <c r="N305" i="1" s="1"/>
  <c r="N590" i="1"/>
  <c r="N589" i="1" s="1"/>
  <c r="N663" i="1"/>
  <c r="N662" i="1" s="1"/>
  <c r="N661" i="1" s="1"/>
  <c r="N692" i="1"/>
  <c r="N691" i="1" s="1"/>
  <c r="N690" i="1" s="1"/>
  <c r="N685" i="1" s="1"/>
  <c r="N684" i="1" s="1"/>
  <c r="M816" i="1"/>
  <c r="M815" i="1" s="1"/>
  <c r="M814" i="1" s="1"/>
  <c r="M813" i="1" s="1"/>
  <c r="M812" i="1" s="1"/>
  <c r="M846" i="1"/>
  <c r="M845" i="1" s="1"/>
  <c r="M905" i="1"/>
  <c r="M904" i="1" s="1"/>
  <c r="M903" i="1" s="1"/>
  <c r="M902" i="1" s="1"/>
  <c r="M901" i="1" s="1"/>
  <c r="M952" i="1"/>
  <c r="M951" i="1" s="1"/>
  <c r="M997" i="1"/>
  <c r="M996" i="1" s="1"/>
  <c r="M995" i="1" s="1"/>
  <c r="N1042" i="1"/>
  <c r="N1041" i="1" s="1"/>
  <c r="N1101" i="1"/>
  <c r="N1100" i="1" s="1"/>
  <c r="N1127" i="1"/>
  <c r="N1126" i="1" s="1"/>
  <c r="N1125" i="1" s="1"/>
  <c r="N1124" i="1" s="1"/>
  <c r="N1123" i="1" s="1"/>
  <c r="N1209" i="1"/>
  <c r="N1206" i="1" s="1"/>
  <c r="M1257" i="1"/>
  <c r="M1256" i="1" s="1"/>
  <c r="M1255" i="1" s="1"/>
  <c r="M1254" i="1" s="1"/>
  <c r="P17" i="1"/>
  <c r="P16" i="1" s="1"/>
  <c r="P15" i="1" s="1"/>
  <c r="R400" i="1"/>
  <c r="O814" i="1"/>
  <c r="O813" i="1" s="1"/>
  <c r="O812" i="1" s="1"/>
  <c r="Q919" i="1"/>
  <c r="Q918" i="1" s="1"/>
  <c r="R941" i="1"/>
  <c r="R940" i="1" s="1"/>
  <c r="R939" i="1" s="1"/>
  <c r="Q990" i="1"/>
  <c r="Q989" i="1" s="1"/>
  <c r="Q984" i="1" s="1"/>
  <c r="Q983" i="1" s="1"/>
  <c r="O990" i="1"/>
  <c r="O989" i="1" s="1"/>
  <c r="O984" i="1" s="1"/>
  <c r="O983" i="1" s="1"/>
  <c r="R1201" i="1"/>
  <c r="Q1201" i="1"/>
  <c r="Q1167" i="1" s="1"/>
  <c r="M161" i="1"/>
  <c r="M158" i="1" s="1"/>
  <c r="M157" i="1" s="1"/>
  <c r="M156" i="1" s="1"/>
  <c r="M155" i="1" s="1"/>
  <c r="N187" i="1"/>
  <c r="N184" i="1" s="1"/>
  <c r="N183" i="1" s="1"/>
  <c r="N182" i="1" s="1"/>
  <c r="N181" i="1" s="1"/>
  <c r="J540" i="1"/>
  <c r="J539" i="1" s="1"/>
  <c r="N653" i="1"/>
  <c r="N652" i="1" s="1"/>
  <c r="N651" i="1" s="1"/>
  <c r="N650" i="1" s="1"/>
  <c r="N649" i="1" s="1"/>
  <c r="N731" i="1"/>
  <c r="N730" i="1" s="1"/>
  <c r="N729" i="1" s="1"/>
  <c r="N39" i="1"/>
  <c r="N59" i="1"/>
  <c r="N56" i="1" s="1"/>
  <c r="N55" i="1" s="1"/>
  <c r="N54" i="1" s="1"/>
  <c r="N47" i="1" s="1"/>
  <c r="L79" i="1"/>
  <c r="L78" i="1" s="1"/>
  <c r="M145" i="1"/>
  <c r="N322" i="1"/>
  <c r="N321" i="1" s="1"/>
  <c r="N320" i="1" s="1"/>
  <c r="N371" i="1"/>
  <c r="N370" i="1" s="1"/>
  <c r="J428" i="1"/>
  <c r="J427" i="1" s="1"/>
  <c r="J422" i="1" s="1"/>
  <c r="M431" i="1"/>
  <c r="M463" i="1"/>
  <c r="M462" i="1" s="1"/>
  <c r="M461" i="1" s="1"/>
  <c r="M460" i="1" s="1"/>
  <c r="K472" i="1"/>
  <c r="K471" i="1" s="1"/>
  <c r="K470" i="1" s="1"/>
  <c r="M536" i="1"/>
  <c r="M535" i="1" s="1"/>
  <c r="M534" i="1" s="1"/>
  <c r="M533" i="1" s="1"/>
  <c r="N557" i="1"/>
  <c r="N556" i="1" s="1"/>
  <c r="N555" i="1" s="1"/>
  <c r="N606" i="1"/>
  <c r="N605" i="1" s="1"/>
  <c r="N604" i="1" s="1"/>
  <c r="N783" i="1"/>
  <c r="N782" i="1" s="1"/>
  <c r="N781" i="1" s="1"/>
  <c r="L790" i="1"/>
  <c r="L789" i="1" s="1"/>
  <c r="L780" i="1" s="1"/>
  <c r="L779" i="1" s="1"/>
  <c r="L990" i="1"/>
  <c r="L989" i="1" s="1"/>
  <c r="L984" i="1" s="1"/>
  <c r="L983" i="1" s="1"/>
  <c r="H990" i="1"/>
  <c r="H989" i="1" s="1"/>
  <c r="K1067" i="1"/>
  <c r="N1094" i="1"/>
  <c r="N1093" i="1" s="1"/>
  <c r="N1092" i="1" s="1"/>
  <c r="N1154" i="1"/>
  <c r="N1153" i="1" s="1"/>
  <c r="N1152" i="1" s="1"/>
  <c r="N1151" i="1" s="1"/>
  <c r="N1188" i="1"/>
  <c r="J1467" i="1"/>
  <c r="J1466" i="1" s="1"/>
  <c r="K1493" i="1"/>
  <c r="R366" i="1"/>
  <c r="R361" i="1" s="1"/>
  <c r="R360" i="1" s="1"/>
  <c r="R359" i="1" s="1"/>
  <c r="Q623" i="1"/>
  <c r="Q622" i="1" s="1"/>
  <c r="O1294" i="1"/>
  <c r="P1474" i="1"/>
  <c r="N93" i="1"/>
  <c r="N92" i="1" s="1"/>
  <c r="M330" i="1"/>
  <c r="N486" i="1"/>
  <c r="N485" i="1" s="1"/>
  <c r="N484" i="1" s="1"/>
  <c r="J24" i="1"/>
  <c r="J17" i="1" s="1"/>
  <c r="J16" i="1" s="1"/>
  <c r="J15" i="1" s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170" i="1" s="1"/>
  <c r="N169" i="1" s="1"/>
  <c r="N217" i="1"/>
  <c r="N216" i="1" s="1"/>
  <c r="N215" i="1" s="1"/>
  <c r="N214" i="1" s="1"/>
  <c r="N213" i="1" s="1"/>
  <c r="N241" i="1"/>
  <c r="N240" i="1" s="1"/>
  <c r="N391" i="1"/>
  <c r="N390" i="1" s="1"/>
  <c r="N389" i="1" s="1"/>
  <c r="N388" i="1" s="1"/>
  <c r="N408" i="1"/>
  <c r="N407" i="1" s="1"/>
  <c r="L472" i="1"/>
  <c r="L471" i="1" s="1"/>
  <c r="L470" i="1" s="1"/>
  <c r="L459" i="1" s="1"/>
  <c r="H472" i="1"/>
  <c r="H471" i="1" s="1"/>
  <c r="H470" i="1" s="1"/>
  <c r="M576" i="1"/>
  <c r="M575" i="1" s="1"/>
  <c r="N586" i="1"/>
  <c r="N585" i="1" s="1"/>
  <c r="N610" i="1"/>
  <c r="N609" i="1" s="1"/>
  <c r="N631" i="1"/>
  <c r="N630" i="1" s="1"/>
  <c r="M793" i="1"/>
  <c r="M790" i="1" s="1"/>
  <c r="M789" i="1" s="1"/>
  <c r="M925" i="1"/>
  <c r="M924" i="1" s="1"/>
  <c r="M946" i="1"/>
  <c r="M945" i="1" s="1"/>
  <c r="M958" i="1"/>
  <c r="M957" i="1" s="1"/>
  <c r="M978" i="1"/>
  <c r="M977" i="1" s="1"/>
  <c r="M973" i="1" s="1"/>
  <c r="M972" i="1" s="1"/>
  <c r="M971" i="1" s="1"/>
  <c r="N990" i="1"/>
  <c r="N989" i="1" s="1"/>
  <c r="N984" i="1" s="1"/>
  <c r="I990" i="1"/>
  <c r="I989" i="1" s="1"/>
  <c r="N1107" i="1"/>
  <c r="N1106" i="1" s="1"/>
  <c r="M1142" i="1"/>
  <c r="M1141" i="1" s="1"/>
  <c r="M1140" i="1" s="1"/>
  <c r="M1139" i="1" s="1"/>
  <c r="M1181" i="1"/>
  <c r="M1180" i="1" s="1"/>
  <c r="M1179" i="1" s="1"/>
  <c r="M1178" i="1" s="1"/>
  <c r="N1222" i="1"/>
  <c r="N1221" i="1" s="1"/>
  <c r="N1220" i="1" s="1"/>
  <c r="N1219" i="1" s="1"/>
  <c r="M1247" i="1"/>
  <c r="M1246" i="1" s="1"/>
  <c r="M1245" i="1" s="1"/>
  <c r="L1520" i="1"/>
  <c r="J56" i="1"/>
  <c r="K79" i="1"/>
  <c r="K78" i="1" s="1"/>
  <c r="J140" i="1"/>
  <c r="J138" i="1" s="1"/>
  <c r="J137" i="1" s="1"/>
  <c r="L288" i="1"/>
  <c r="L287" i="1" s="1"/>
  <c r="L286" i="1" s="1"/>
  <c r="L285" i="1" s="1"/>
  <c r="H288" i="1"/>
  <c r="H287" i="1" s="1"/>
  <c r="H286" i="1" s="1"/>
  <c r="H285" i="1" s="1"/>
  <c r="J407" i="1"/>
  <c r="L428" i="1"/>
  <c r="L427" i="1" s="1"/>
  <c r="L422" i="1" s="1"/>
  <c r="H428" i="1"/>
  <c r="H427" i="1" s="1"/>
  <c r="H422" i="1" s="1"/>
  <c r="J472" i="1"/>
  <c r="J471" i="1" s="1"/>
  <c r="J470" i="1" s="1"/>
  <c r="J459" i="1" s="1"/>
  <c r="K485" i="1"/>
  <c r="K484" i="1" s="1"/>
  <c r="K479" i="1" s="1"/>
  <c r="K478" i="1" s="1"/>
  <c r="L1066" i="1"/>
  <c r="K1185" i="1"/>
  <c r="K1184" i="1" s="1"/>
  <c r="K1183" i="1" s="1"/>
  <c r="K1467" i="1"/>
  <c r="K1466" i="1" s="1"/>
  <c r="I1482" i="1"/>
  <c r="I1506" i="1"/>
  <c r="I1513" i="1"/>
  <c r="K1520" i="1"/>
  <c r="O170" i="1"/>
  <c r="O169" i="1" s="1"/>
  <c r="Q170" i="1"/>
  <c r="Q169" i="1" s="1"/>
  <c r="Q184" i="1"/>
  <c r="Q183" i="1" s="1"/>
  <c r="Q182" i="1" s="1"/>
  <c r="Q181" i="1" s="1"/>
  <c r="P1066" i="1"/>
  <c r="O1201" i="1"/>
  <c r="P1240" i="1"/>
  <c r="P1225" i="1" s="1"/>
  <c r="P1285" i="1"/>
  <c r="P1280" i="1" s="1"/>
  <c r="P1279" i="1" s="1"/>
  <c r="R1475" i="1"/>
  <c r="R1493" i="1"/>
  <c r="R1513" i="1"/>
  <c r="Q1582" i="1"/>
  <c r="Q1577" i="1" s="1"/>
  <c r="Q1576" i="1" s="1"/>
  <c r="S703" i="1"/>
  <c r="S702" i="1" s="1"/>
  <c r="O665" i="1"/>
  <c r="P665" i="1"/>
  <c r="P650" i="1" s="1"/>
  <c r="P649" i="1" s="1"/>
  <c r="K1045" i="1"/>
  <c r="K1044" i="1" s="1"/>
  <c r="M1066" i="1"/>
  <c r="O56" i="1"/>
  <c r="O55" i="1" s="1"/>
  <c r="O54" i="1" s="1"/>
  <c r="O47" i="1" s="1"/>
  <c r="O512" i="1"/>
  <c r="O511" i="1" s="1"/>
  <c r="R990" i="1"/>
  <c r="R989" i="1" s="1"/>
  <c r="R984" i="1" s="1"/>
  <c r="R983" i="1" s="1"/>
  <c r="Q1067" i="1"/>
  <c r="Q1558" i="1"/>
  <c r="Q1557" i="1" s="1"/>
  <c r="Q1556" i="1" s="1"/>
  <c r="Q1555" i="1" s="1"/>
  <c r="P1582" i="1"/>
  <c r="P1577" i="1" s="1"/>
  <c r="P1576" i="1" s="1"/>
  <c r="P1553" i="1" s="1"/>
  <c r="T667" i="1"/>
  <c r="T666" i="1" s="1"/>
  <c r="T671" i="1"/>
  <c r="T670" i="1" s="1"/>
  <c r="I1065" i="1"/>
  <c r="I1064" i="1" s="1"/>
  <c r="I1062" i="1" s="1"/>
  <c r="J1475" i="1"/>
  <c r="M364" i="1"/>
  <c r="M363" i="1" s="1"/>
  <c r="M362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35" i="1"/>
  <c r="Q234" i="1" s="1"/>
  <c r="Q472" i="1"/>
  <c r="Q471" i="1" s="1"/>
  <c r="Q470" i="1" s="1"/>
  <c r="Q459" i="1" s="1"/>
  <c r="P623" i="1"/>
  <c r="P622" i="1" s="1"/>
  <c r="I56" i="1"/>
  <c r="I55" i="1" s="1"/>
  <c r="I54" i="1" s="1"/>
  <c r="I47" i="1" s="1"/>
  <c r="L184" i="1"/>
  <c r="H184" i="1"/>
  <c r="H183" i="1" s="1"/>
  <c r="H182" i="1" s="1"/>
  <c r="H181" i="1" s="1"/>
  <c r="I472" i="1"/>
  <c r="I471" i="1" s="1"/>
  <c r="I470" i="1" s="1"/>
  <c r="I459" i="1" s="1"/>
  <c r="J485" i="1"/>
  <c r="J484" i="1" s="1"/>
  <c r="J479" i="1" s="1"/>
  <c r="J478" i="1" s="1"/>
  <c r="J990" i="1"/>
  <c r="J989" i="1" s="1"/>
  <c r="M1067" i="1"/>
  <c r="I1066" i="1"/>
  <c r="L1482" i="1"/>
  <c r="H1482" i="1"/>
  <c r="T571" i="1"/>
  <c r="T570" i="1" s="1"/>
  <c r="S790" i="1"/>
  <c r="S789" i="1" s="1"/>
  <c r="T984" i="1"/>
  <c r="S1498" i="1"/>
  <c r="N928" i="1"/>
  <c r="N927" i="1" s="1"/>
  <c r="Q56" i="1"/>
  <c r="Q55" i="1" s="1"/>
  <c r="Q54" i="1" s="1"/>
  <c r="Q47" i="1" s="1"/>
  <c r="P88" i="1"/>
  <c r="R183" i="1"/>
  <c r="R182" i="1" s="1"/>
  <c r="R181" i="1" s="1"/>
  <c r="P400" i="1"/>
  <c r="P399" i="1" s="1"/>
  <c r="P780" i="1"/>
  <c r="P779" i="1" s="1"/>
  <c r="R883" i="1"/>
  <c r="R882" i="1" s="1"/>
  <c r="Q1066" i="1"/>
  <c r="R1123" i="1"/>
  <c r="Q861" i="1"/>
  <c r="R861" i="1"/>
  <c r="I79" i="1"/>
  <c r="I78" i="1" s="1"/>
  <c r="O158" i="1"/>
  <c r="O157" i="1" s="1"/>
  <c r="O156" i="1" s="1"/>
  <c r="O155" i="1" s="1"/>
  <c r="O139" i="1"/>
  <c r="O138" i="1"/>
  <c r="O137" i="1" s="1"/>
  <c r="T152" i="1"/>
  <c r="T149" i="1"/>
  <c r="T150" i="1"/>
  <c r="T148" i="1"/>
  <c r="T151" i="1"/>
  <c r="S152" i="1"/>
  <c r="S151" i="1"/>
  <c r="S149" i="1"/>
  <c r="T171" i="1"/>
  <c r="T170" i="1" s="1"/>
  <c r="T169" i="1" s="1"/>
  <c r="T172" i="1"/>
  <c r="K400" i="1"/>
  <c r="M746" i="1"/>
  <c r="M745" i="1" s="1"/>
  <c r="M744" i="1" s="1"/>
  <c r="S747" i="1"/>
  <c r="M1511" i="1"/>
  <c r="M1506" i="1" s="1"/>
  <c r="S1512" i="1"/>
  <c r="M1580" i="1"/>
  <c r="M1579" i="1" s="1"/>
  <c r="M1578" i="1" s="1"/>
  <c r="S1581" i="1"/>
  <c r="M1593" i="1"/>
  <c r="M1592" i="1" s="1"/>
  <c r="M1582" i="1" s="1"/>
  <c r="S1594" i="1"/>
  <c r="I140" i="1"/>
  <c r="I138" i="1" s="1"/>
  <c r="I137" i="1" s="1"/>
  <c r="L24" i="1"/>
  <c r="H325" i="1"/>
  <c r="H324" i="1" s="1"/>
  <c r="H315" i="1" s="1"/>
  <c r="H304" i="1" s="1"/>
  <c r="J79" i="1"/>
  <c r="J78" i="1" s="1"/>
  <c r="J170" i="1"/>
  <c r="J169" i="1" s="1"/>
  <c r="J184" i="1"/>
  <c r="J183" i="1" s="1"/>
  <c r="J182" i="1" s="1"/>
  <c r="J181" i="1" s="1"/>
  <c r="I184" i="1"/>
  <c r="I183" i="1" s="1"/>
  <c r="I182" i="1" s="1"/>
  <c r="I181" i="1" s="1"/>
  <c r="I235" i="1"/>
  <c r="I234" i="1" s="1"/>
  <c r="J288" i="1"/>
  <c r="J287" i="1" s="1"/>
  <c r="J286" i="1" s="1"/>
  <c r="J285" i="1" s="1"/>
  <c r="L407" i="1"/>
  <c r="H407" i="1"/>
  <c r="K973" i="1"/>
  <c r="K972" i="1" s="1"/>
  <c r="K971" i="1" s="1"/>
  <c r="K990" i="1"/>
  <c r="K989" i="1" s="1"/>
  <c r="H1066" i="1"/>
  <c r="I1206" i="1"/>
  <c r="I1201" i="1" s="1"/>
  <c r="L1467" i="1"/>
  <c r="L1466" i="1" s="1"/>
  <c r="H1467" i="1"/>
  <c r="H1466" i="1" s="1"/>
  <c r="J1482" i="1"/>
  <c r="N1493" i="1"/>
  <c r="J1493" i="1"/>
  <c r="J1498" i="1"/>
  <c r="K1513" i="1"/>
  <c r="I1520" i="1"/>
  <c r="L1558" i="1"/>
  <c r="L1557" i="1" s="1"/>
  <c r="L1556" i="1" s="1"/>
  <c r="L1555" i="1" s="1"/>
  <c r="H1558" i="1"/>
  <c r="H1557" i="1" s="1"/>
  <c r="H1556" i="1" s="1"/>
  <c r="H1555" i="1" s="1"/>
  <c r="N364" i="1"/>
  <c r="N363" i="1" s="1"/>
  <c r="N362" i="1" s="1"/>
  <c r="S579" i="1"/>
  <c r="S578" i="1" s="1"/>
  <c r="S30" i="1"/>
  <c r="Q79" i="1"/>
  <c r="Q78" i="1" s="1"/>
  <c r="Q77" i="1" s="1"/>
  <c r="Q76" i="1" s="1"/>
  <c r="Q67" i="1" s="1"/>
  <c r="R235" i="1"/>
  <c r="R234" i="1" s="1"/>
  <c r="P288" i="1"/>
  <c r="P287" i="1" s="1"/>
  <c r="P286" i="1" s="1"/>
  <c r="P285" i="1" s="1"/>
  <c r="O366" i="1"/>
  <c r="O361" i="1" s="1"/>
  <c r="O360" i="1" s="1"/>
  <c r="O359" i="1" s="1"/>
  <c r="R407" i="1"/>
  <c r="R422" i="1"/>
  <c r="Q428" i="1"/>
  <c r="Q427" i="1" s="1"/>
  <c r="Q422" i="1" s="1"/>
  <c r="P479" i="1"/>
  <c r="P478" i="1" s="1"/>
  <c r="T1046" i="1"/>
  <c r="T1045" i="1"/>
  <c r="T1044" i="1" s="1"/>
  <c r="I814" i="1"/>
  <c r="I813" i="1" s="1"/>
  <c r="I812" i="1" s="1"/>
  <c r="I1285" i="1"/>
  <c r="J1331" i="1"/>
  <c r="J1330" i="1" s="1"/>
  <c r="J1329" i="1" s="1"/>
  <c r="J1328" i="1" s="1"/>
  <c r="K1437" i="1"/>
  <c r="K1432" i="1" s="1"/>
  <c r="K1431" i="1" s="1"/>
  <c r="P38" i="1"/>
  <c r="P37" i="1" s="1"/>
  <c r="P36" i="1" s="1"/>
  <c r="P35" i="1" s="1"/>
  <c r="P79" i="1"/>
  <c r="P78" i="1" s="1"/>
  <c r="O400" i="1"/>
  <c r="O399" i="1" s="1"/>
  <c r="O422" i="1"/>
  <c r="P428" i="1"/>
  <c r="P427" i="1" s="1"/>
  <c r="P422" i="1" s="1"/>
  <c r="O1240" i="1"/>
  <c r="O1225" i="1" s="1"/>
  <c r="M1344" i="1"/>
  <c r="M1343" i="1" s="1"/>
  <c r="S1345" i="1"/>
  <c r="M1514" i="1"/>
  <c r="S1515" i="1"/>
  <c r="J38" i="1"/>
  <c r="J37" i="1" s="1"/>
  <c r="J36" i="1" s="1"/>
  <c r="J35" i="1" s="1"/>
  <c r="J325" i="1"/>
  <c r="J324" i="1" s="1"/>
  <c r="J315" i="1" s="1"/>
  <c r="J304" i="1" s="1"/>
  <c r="I407" i="1"/>
  <c r="I973" i="1"/>
  <c r="I972" i="1" s="1"/>
  <c r="I971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35" i="1"/>
  <c r="P234" i="1" s="1"/>
  <c r="P366" i="1"/>
  <c r="P361" i="1" s="1"/>
  <c r="P360" i="1" s="1"/>
  <c r="P359" i="1" s="1"/>
  <c r="M928" i="1"/>
  <c r="M927" i="1" s="1"/>
  <c r="S929" i="1"/>
  <c r="J158" i="1"/>
  <c r="J157" i="1" s="1"/>
  <c r="J156" i="1" s="1"/>
  <c r="J155" i="1" s="1"/>
  <c r="H24" i="1"/>
  <c r="H17" i="1" s="1"/>
  <c r="H16" i="1" s="1"/>
  <c r="H15" i="1" s="1"/>
  <c r="L325" i="1"/>
  <c r="L324" i="1" s="1"/>
  <c r="K540" i="1"/>
  <c r="K539" i="1" s="1"/>
  <c r="K814" i="1"/>
  <c r="K813" i="1" s="1"/>
  <c r="K812" i="1" s="1"/>
  <c r="K1065" i="1"/>
  <c r="K1064" i="1" s="1"/>
  <c r="K1062" i="1" s="1"/>
  <c r="L1206" i="1"/>
  <c r="L1201" i="1" s="1"/>
  <c r="H1206" i="1"/>
  <c r="H1201" i="1" s="1"/>
  <c r="K1331" i="1"/>
  <c r="K1330" i="1" s="1"/>
  <c r="K1329" i="1" s="1"/>
  <c r="K1328" i="1" s="1"/>
  <c r="L1475" i="1"/>
  <c r="H1475" i="1"/>
  <c r="T560" i="1"/>
  <c r="T559" i="1" s="1"/>
  <c r="T579" i="1"/>
  <c r="T578" i="1" s="1"/>
  <c r="T653" i="1"/>
  <c r="T652" i="1" s="1"/>
  <c r="T651" i="1" s="1"/>
  <c r="T658" i="1"/>
  <c r="T657" i="1" s="1"/>
  <c r="T656" i="1" s="1"/>
  <c r="T1206" i="1"/>
  <c r="T1339" i="1"/>
  <c r="T1338" i="1" s="1"/>
  <c r="T1337" i="1" s="1"/>
  <c r="O17" i="1"/>
  <c r="O16" i="1" s="1"/>
  <c r="O15" i="1" s="1"/>
  <c r="R55" i="1"/>
  <c r="R54" i="1" s="1"/>
  <c r="R47" i="1" s="1"/>
  <c r="Q288" i="1"/>
  <c r="Q287" i="1" s="1"/>
  <c r="Q286" i="1" s="1"/>
  <c r="Q285" i="1" s="1"/>
  <c r="O766" i="1"/>
  <c r="O765" i="1" s="1"/>
  <c r="Q479" i="1"/>
  <c r="Q478" i="1" s="1"/>
  <c r="Q512" i="1"/>
  <c r="Q511" i="1" s="1"/>
  <c r="R555" i="1"/>
  <c r="R814" i="1"/>
  <c r="R813" i="1" s="1"/>
  <c r="R812" i="1" s="1"/>
  <c r="R836" i="1"/>
  <c r="R835" i="1" s="1"/>
  <c r="P973" i="1"/>
  <c r="P972" i="1" s="1"/>
  <c r="P971" i="1" s="1"/>
  <c r="O973" i="1"/>
  <c r="O972" i="1" s="1"/>
  <c r="O971" i="1" s="1"/>
  <c r="P990" i="1"/>
  <c r="P989" i="1" s="1"/>
  <c r="P1045" i="1"/>
  <c r="P1044" i="1" s="1"/>
  <c r="O1046" i="1"/>
  <c r="O1066" i="1"/>
  <c r="P1206" i="1"/>
  <c r="P1201" i="1" s="1"/>
  <c r="P1167" i="1" s="1"/>
  <c r="R1240" i="1"/>
  <c r="R1225" i="1" s="1"/>
  <c r="R1331" i="1"/>
  <c r="R1330" i="1" s="1"/>
  <c r="R1329" i="1" s="1"/>
  <c r="R1328" i="1" s="1"/>
  <c r="O1339" i="1"/>
  <c r="O1338" i="1" s="1"/>
  <c r="O1337" i="1" s="1"/>
  <c r="Q1467" i="1"/>
  <c r="Q1466" i="1" s="1"/>
  <c r="O1482" i="1"/>
  <c r="O1474" i="1" s="1"/>
  <c r="O1498" i="1"/>
  <c r="R1506" i="1"/>
  <c r="R1582" i="1"/>
  <c r="R1577" i="1" s="1"/>
  <c r="R1576" i="1" s="1"/>
  <c r="Q665" i="1"/>
  <c r="Q650" i="1" s="1"/>
  <c r="Q649" i="1" s="1"/>
  <c r="S671" i="1"/>
  <c r="S670" i="1" s="1"/>
  <c r="O459" i="1"/>
  <c r="P512" i="1"/>
  <c r="P511" i="1" s="1"/>
  <c r="O540" i="1"/>
  <c r="O539" i="1" s="1"/>
  <c r="R623" i="1"/>
  <c r="R622" i="1" s="1"/>
  <c r="P766" i="1"/>
  <c r="P765" i="1" s="1"/>
  <c r="R780" i="1"/>
  <c r="R779" i="1" s="1"/>
  <c r="Q814" i="1"/>
  <c r="Q813" i="1" s="1"/>
  <c r="Q812" i="1" s="1"/>
  <c r="R973" i="1"/>
  <c r="R972" i="1" s="1"/>
  <c r="R971" i="1" s="1"/>
  <c r="Q1037" i="1"/>
  <c r="Q1032" i="1" s="1"/>
  <c r="Q1031" i="1" s="1"/>
  <c r="R1066" i="1"/>
  <c r="O1437" i="1"/>
  <c r="O1432" i="1" s="1"/>
  <c r="O1431" i="1" s="1"/>
  <c r="P1467" i="1"/>
  <c r="P1466" i="1" s="1"/>
  <c r="Q1475" i="1"/>
  <c r="Q1474" i="1" s="1"/>
  <c r="R1482" i="1"/>
  <c r="R1498" i="1"/>
  <c r="O1520" i="1"/>
  <c r="P555" i="1"/>
  <c r="Q574" i="1"/>
  <c r="O623" i="1"/>
  <c r="O622" i="1" s="1"/>
  <c r="T623" i="1"/>
  <c r="T622" i="1" s="1"/>
  <c r="P841" i="1"/>
  <c r="P836" i="1" s="1"/>
  <c r="P835" i="1" s="1"/>
  <c r="O883" i="1"/>
  <c r="O882" i="1" s="1"/>
  <c r="P1037" i="1"/>
  <c r="P1032" i="1" s="1"/>
  <c r="P1091" i="1"/>
  <c r="P1090" i="1" s="1"/>
  <c r="Q1145" i="1"/>
  <c r="Q1280" i="1"/>
  <c r="Q1279" i="1" s="1"/>
  <c r="Q1489" i="1"/>
  <c r="O698" i="1"/>
  <c r="O685" i="1" s="1"/>
  <c r="O684" i="1" s="1"/>
  <c r="O737" i="1"/>
  <c r="O728" i="1" s="1"/>
  <c r="O727" i="1" s="1"/>
  <c r="O841" i="1"/>
  <c r="O836" i="1" s="1"/>
  <c r="O835" i="1" s="1"/>
  <c r="O941" i="1"/>
  <c r="O940" i="1" s="1"/>
  <c r="O939" i="1" s="1"/>
  <c r="Q941" i="1"/>
  <c r="Q940" i="1" s="1"/>
  <c r="Q939" i="1" s="1"/>
  <c r="Q973" i="1"/>
  <c r="Q972" i="1" s="1"/>
  <c r="Q971" i="1" s="1"/>
  <c r="O1123" i="1"/>
  <c r="Q1123" i="1"/>
  <c r="P1145" i="1"/>
  <c r="O1285" i="1"/>
  <c r="O1280" i="1" s="1"/>
  <c r="O1279" i="1" s="1"/>
  <c r="P1339" i="1"/>
  <c r="P1338" i="1" s="1"/>
  <c r="P1337" i="1" s="1"/>
  <c r="P1489" i="1"/>
  <c r="R1558" i="1"/>
  <c r="R1557" i="1" s="1"/>
  <c r="R1556" i="1" s="1"/>
  <c r="R1555" i="1" s="1"/>
  <c r="R650" i="1"/>
  <c r="R649" i="1" s="1"/>
  <c r="P737" i="1"/>
  <c r="P728" i="1" s="1"/>
  <c r="P727" i="1" s="1"/>
  <c r="Q737" i="1"/>
  <c r="Q728" i="1" s="1"/>
  <c r="Q727" i="1" s="1"/>
  <c r="R737" i="1"/>
  <c r="R728" i="1" s="1"/>
  <c r="R727" i="1" s="1"/>
  <c r="P698" i="1"/>
  <c r="P685" i="1" s="1"/>
  <c r="P684" i="1" s="1"/>
  <c r="R698" i="1"/>
  <c r="R685" i="1" s="1"/>
  <c r="R684" i="1" s="1"/>
  <c r="Q698" i="1"/>
  <c r="O1558" i="1"/>
  <c r="O1557" i="1" s="1"/>
  <c r="O1556" i="1" s="1"/>
  <c r="O1555" i="1" s="1"/>
  <c r="T919" i="1"/>
  <c r="T918" i="1" s="1"/>
  <c r="I919" i="1"/>
  <c r="I918" i="1" s="1"/>
  <c r="J919" i="1"/>
  <c r="J918" i="1" s="1"/>
  <c r="K919" i="1"/>
  <c r="K918" i="1" s="1"/>
  <c r="L919" i="1"/>
  <c r="L918" i="1" s="1"/>
  <c r="R919" i="1"/>
  <c r="T861" i="1"/>
  <c r="O861" i="1"/>
  <c r="S161" i="1"/>
  <c r="O77" i="1"/>
  <c r="O76" i="1" s="1"/>
  <c r="O67" i="1" s="1"/>
  <c r="R445" i="1"/>
  <c r="R446" i="1"/>
  <c r="R17" i="1"/>
  <c r="R16" i="1" s="1"/>
  <c r="R15" i="1" s="1"/>
  <c r="P56" i="1"/>
  <c r="P55" i="1" s="1"/>
  <c r="P54" i="1" s="1"/>
  <c r="P47" i="1" s="1"/>
  <c r="R170" i="1"/>
  <c r="R169" i="1" s="1"/>
  <c r="R315" i="1"/>
  <c r="R304" i="1" s="1"/>
  <c r="R283" i="1" s="1"/>
  <c r="P459" i="1"/>
  <c r="O479" i="1"/>
  <c r="O478" i="1" s="1"/>
  <c r="R512" i="1"/>
  <c r="R511" i="1" s="1"/>
  <c r="O555" i="1"/>
  <c r="P574" i="1"/>
  <c r="Q766" i="1"/>
  <c r="Q765" i="1" s="1"/>
  <c r="O780" i="1"/>
  <c r="O779" i="1" s="1"/>
  <c r="Q780" i="1"/>
  <c r="Q779" i="1" s="1"/>
  <c r="S814" i="1"/>
  <c r="S813" i="1" s="1"/>
  <c r="S812" i="1" s="1"/>
  <c r="Q883" i="1"/>
  <c r="Q882" i="1" s="1"/>
  <c r="Q315" i="1"/>
  <c r="Q304" i="1" s="1"/>
  <c r="Q316" i="1"/>
  <c r="O446" i="1"/>
  <c r="O445" i="1"/>
  <c r="Q445" i="1"/>
  <c r="Q446" i="1"/>
  <c r="Q140" i="1"/>
  <c r="P183" i="1"/>
  <c r="P182" i="1" s="1"/>
  <c r="P181" i="1" s="1"/>
  <c r="O574" i="1"/>
  <c r="O650" i="1"/>
  <c r="O649" i="1" s="1"/>
  <c r="Q685" i="1"/>
  <c r="Q684" i="1" s="1"/>
  <c r="P139" i="1"/>
  <c r="P138" i="1"/>
  <c r="P137" i="1" s="1"/>
  <c r="P316" i="1"/>
  <c r="P315" i="1"/>
  <c r="P304" i="1" s="1"/>
  <c r="T316" i="1"/>
  <c r="P446" i="1"/>
  <c r="P445" i="1"/>
  <c r="Q555" i="1"/>
  <c r="R574" i="1"/>
  <c r="T446" i="1"/>
  <c r="T445" i="1"/>
  <c r="O315" i="1"/>
  <c r="O304" i="1" s="1"/>
  <c r="O283" i="1" s="1"/>
  <c r="R459" i="1"/>
  <c r="Q836" i="1"/>
  <c r="Q835" i="1" s="1"/>
  <c r="S1046" i="1"/>
  <c r="O919" i="1"/>
  <c r="O918" i="1" s="1"/>
  <c r="O1037" i="1"/>
  <c r="O1032" i="1" s="1"/>
  <c r="O1031" i="1" s="1"/>
  <c r="O1091" i="1"/>
  <c r="O1090" i="1" s="1"/>
  <c r="Q1091" i="1"/>
  <c r="Q1090" i="1" s="1"/>
  <c r="O1145" i="1"/>
  <c r="O1167" i="1"/>
  <c r="Q1240" i="1"/>
  <c r="Q1225" i="1" s="1"/>
  <c r="P861" i="1"/>
  <c r="P883" i="1"/>
  <c r="P882" i="1" s="1"/>
  <c r="P919" i="1"/>
  <c r="P918" i="1" s="1"/>
  <c r="S148" i="1"/>
  <c r="S150" i="1"/>
  <c r="Q404" i="1"/>
  <c r="Q400" i="1" s="1"/>
  <c r="Q399" i="1" s="1"/>
  <c r="P941" i="1"/>
  <c r="P940" i="1" s="1"/>
  <c r="P939" i="1" s="1"/>
  <c r="S973" i="1"/>
  <c r="S972" i="1" s="1"/>
  <c r="S971" i="1" s="1"/>
  <c r="R1037" i="1"/>
  <c r="R1032" i="1" s="1"/>
  <c r="R1031" i="1" s="1"/>
  <c r="R1091" i="1"/>
  <c r="R1090" i="1" s="1"/>
  <c r="P1123" i="1"/>
  <c r="R1167" i="1"/>
  <c r="R1065" i="1"/>
  <c r="R1064" i="1" s="1"/>
  <c r="R1062" i="1" s="1"/>
  <c r="O1331" i="1"/>
  <c r="O1330" i="1" s="1"/>
  <c r="O1329" i="1" s="1"/>
  <c r="O1328" i="1" s="1"/>
  <c r="Q1339" i="1"/>
  <c r="Q1338" i="1" s="1"/>
  <c r="Q1337" i="1" s="1"/>
  <c r="R1339" i="1"/>
  <c r="R1338" i="1" s="1"/>
  <c r="R1337" i="1" s="1"/>
  <c r="P1437" i="1"/>
  <c r="P1432" i="1" s="1"/>
  <c r="P1431" i="1" s="1"/>
  <c r="O1582" i="1"/>
  <c r="O1577" i="1" s="1"/>
  <c r="O1576" i="1" s="1"/>
  <c r="P1601" i="1"/>
  <c r="P1599" i="1" s="1"/>
  <c r="R1437" i="1"/>
  <c r="R1432" i="1" s="1"/>
  <c r="R1431" i="1" s="1"/>
  <c r="O1601" i="1"/>
  <c r="O1599" i="1" s="1"/>
  <c r="O1065" i="1"/>
  <c r="O1064" i="1" s="1"/>
  <c r="O1062" i="1" s="1"/>
  <c r="Q1437" i="1"/>
  <c r="Q1432" i="1" s="1"/>
  <c r="Q1431" i="1" s="1"/>
  <c r="Q1601" i="1"/>
  <c r="Q1599" i="1" s="1"/>
  <c r="M1498" i="1"/>
  <c r="M1493" i="1"/>
  <c r="N1467" i="1"/>
  <c r="N1466" i="1" s="1"/>
  <c r="N790" i="1"/>
  <c r="N789" i="1" s="1"/>
  <c r="N780" i="1" s="1"/>
  <c r="N779" i="1" s="1"/>
  <c r="N540" i="1"/>
  <c r="N539" i="1" s="1"/>
  <c r="N428" i="1"/>
  <c r="N427" i="1" s="1"/>
  <c r="L400" i="1"/>
  <c r="H400" i="1"/>
  <c r="J400" i="1"/>
  <c r="J399" i="1" s="1"/>
  <c r="I400" i="1"/>
  <c r="N325" i="1"/>
  <c r="N324" i="1" s="1"/>
  <c r="N288" i="1"/>
  <c r="N287" i="1" s="1"/>
  <c r="N286" i="1" s="1"/>
  <c r="N285" i="1" s="1"/>
  <c r="I1601" i="1"/>
  <c r="I1599" i="1" s="1"/>
  <c r="J1601" i="1"/>
  <c r="J1599" i="1" s="1"/>
  <c r="K1601" i="1"/>
  <c r="K1599" i="1" s="1"/>
  <c r="L1601" i="1"/>
  <c r="L1599" i="1" s="1"/>
  <c r="H1601" i="1"/>
  <c r="H1599" i="1" s="1"/>
  <c r="I1582" i="1"/>
  <c r="I1577" i="1" s="1"/>
  <c r="I1576" i="1" s="1"/>
  <c r="L1582" i="1"/>
  <c r="L1577" i="1" s="1"/>
  <c r="L1576" i="1" s="1"/>
  <c r="H1582" i="1"/>
  <c r="H1577" i="1" s="1"/>
  <c r="H1576" i="1" s="1"/>
  <c r="H1553" i="1" s="1"/>
  <c r="J1582" i="1"/>
  <c r="J1577" i="1" s="1"/>
  <c r="J1576" i="1" s="1"/>
  <c r="K1582" i="1"/>
  <c r="K1577" i="1" s="1"/>
  <c r="K1576" i="1" s="1"/>
  <c r="J1558" i="1"/>
  <c r="J1557" i="1" s="1"/>
  <c r="J1556" i="1" s="1"/>
  <c r="J1555" i="1" s="1"/>
  <c r="I1558" i="1"/>
  <c r="I1557" i="1" s="1"/>
  <c r="I1556" i="1" s="1"/>
  <c r="I1555" i="1" s="1"/>
  <c r="K1558" i="1"/>
  <c r="K1557" i="1" s="1"/>
  <c r="K1556" i="1" s="1"/>
  <c r="K1555" i="1" s="1"/>
  <c r="J1520" i="1"/>
  <c r="J1513" i="1"/>
  <c r="L1513" i="1"/>
  <c r="K1506" i="1"/>
  <c r="J1506" i="1"/>
  <c r="L1506" i="1"/>
  <c r="L1498" i="1"/>
  <c r="L1493" i="1"/>
  <c r="I1489" i="1"/>
  <c r="K1482" i="1"/>
  <c r="K1475" i="1"/>
  <c r="I1475" i="1"/>
  <c r="I1467" i="1"/>
  <c r="I1466" i="1" s="1"/>
  <c r="N1437" i="1"/>
  <c r="N1432" i="1" s="1"/>
  <c r="N1431" i="1" s="1"/>
  <c r="J1437" i="1"/>
  <c r="J1432" i="1" s="1"/>
  <c r="J1431" i="1" s="1"/>
  <c r="I1437" i="1"/>
  <c r="I1432" i="1" s="1"/>
  <c r="I1431" i="1" s="1"/>
  <c r="L1437" i="1"/>
  <c r="L1432" i="1" s="1"/>
  <c r="L1431" i="1" s="1"/>
  <c r="I1339" i="1"/>
  <c r="I1338" i="1" s="1"/>
  <c r="I1337" i="1" s="1"/>
  <c r="J1339" i="1"/>
  <c r="J1338" i="1" s="1"/>
  <c r="J1337" i="1" s="1"/>
  <c r="H1339" i="1"/>
  <c r="H1338" i="1" s="1"/>
  <c r="H1337" i="1" s="1"/>
  <c r="K1339" i="1"/>
  <c r="K1338" i="1" s="1"/>
  <c r="K1337" i="1" s="1"/>
  <c r="L1339" i="1"/>
  <c r="L1338" i="1" s="1"/>
  <c r="L1337" i="1" s="1"/>
  <c r="I1331" i="1"/>
  <c r="I1330" i="1" s="1"/>
  <c r="I1329" i="1" s="1"/>
  <c r="I1328" i="1" s="1"/>
  <c r="I1294" i="1"/>
  <c r="L1294" i="1"/>
  <c r="J1294" i="1"/>
  <c r="K1294" i="1"/>
  <c r="L1285" i="1"/>
  <c r="J1285" i="1"/>
  <c r="K1285" i="1"/>
  <c r="N1240" i="1"/>
  <c r="J1240" i="1"/>
  <c r="J1225" i="1" s="1"/>
  <c r="K1240" i="1"/>
  <c r="K1225" i="1" s="1"/>
  <c r="L1240" i="1"/>
  <c r="L1225" i="1" s="1"/>
  <c r="H1240" i="1"/>
  <c r="I1240" i="1"/>
  <c r="I1225" i="1" s="1"/>
  <c r="J1206" i="1"/>
  <c r="J1201" i="1" s="1"/>
  <c r="I1185" i="1"/>
  <c r="I1184" i="1" s="1"/>
  <c r="I1183" i="1" s="1"/>
  <c r="N1145" i="1"/>
  <c r="J1145" i="1"/>
  <c r="H1145" i="1"/>
  <c r="K1145" i="1"/>
  <c r="L1145" i="1"/>
  <c r="I1145" i="1"/>
  <c r="J1123" i="1"/>
  <c r="H1123" i="1"/>
  <c r="K1123" i="1"/>
  <c r="L1123" i="1"/>
  <c r="I1123" i="1"/>
  <c r="I1091" i="1"/>
  <c r="I1090" i="1" s="1"/>
  <c r="J1091" i="1"/>
  <c r="J1090" i="1" s="1"/>
  <c r="H1091" i="1"/>
  <c r="H1090" i="1" s="1"/>
  <c r="K1091" i="1"/>
  <c r="K1090" i="1" s="1"/>
  <c r="L1091" i="1"/>
  <c r="L1090" i="1" s="1"/>
  <c r="L1067" i="1"/>
  <c r="H1067" i="1"/>
  <c r="N1065" i="1"/>
  <c r="N1064" i="1" s="1"/>
  <c r="N1062" i="1" s="1"/>
  <c r="J1065" i="1"/>
  <c r="J1064" i="1" s="1"/>
  <c r="J1062" i="1" s="1"/>
  <c r="N1067" i="1"/>
  <c r="J1067" i="1"/>
  <c r="N1046" i="1"/>
  <c r="J1046" i="1"/>
  <c r="M1045" i="1"/>
  <c r="M1044" i="1" s="1"/>
  <c r="I1045" i="1"/>
  <c r="I1044" i="1" s="1"/>
  <c r="L1046" i="1"/>
  <c r="H1046" i="1"/>
  <c r="L1037" i="1"/>
  <c r="L1032" i="1" s="1"/>
  <c r="L1031" i="1" s="1"/>
  <c r="H1037" i="1"/>
  <c r="H1032" i="1" s="1"/>
  <c r="I1037" i="1"/>
  <c r="I1032" i="1" s="1"/>
  <c r="J1037" i="1"/>
  <c r="J1032" i="1" s="1"/>
  <c r="J1031" i="1" s="1"/>
  <c r="K1037" i="1"/>
  <c r="K1032" i="1" s="1"/>
  <c r="N1037" i="1"/>
  <c r="N1032" i="1" s="1"/>
  <c r="N1031" i="1" s="1"/>
  <c r="J984" i="1"/>
  <c r="J983" i="1" s="1"/>
  <c r="I984" i="1"/>
  <c r="I983" i="1" s="1"/>
  <c r="K984" i="1"/>
  <c r="K983" i="1" s="1"/>
  <c r="J973" i="1"/>
  <c r="J972" i="1" s="1"/>
  <c r="J971" i="1" s="1"/>
  <c r="H973" i="1"/>
  <c r="H972" i="1" s="1"/>
  <c r="H971" i="1" s="1"/>
  <c r="L973" i="1"/>
  <c r="L972" i="1" s="1"/>
  <c r="L971" i="1" s="1"/>
  <c r="I941" i="1"/>
  <c r="I940" i="1" s="1"/>
  <c r="I939" i="1" s="1"/>
  <c r="I937" i="1" s="1"/>
  <c r="L941" i="1"/>
  <c r="L940" i="1" s="1"/>
  <c r="L939" i="1" s="1"/>
  <c r="H941" i="1"/>
  <c r="H940" i="1" s="1"/>
  <c r="H939" i="1" s="1"/>
  <c r="J941" i="1"/>
  <c r="J940" i="1" s="1"/>
  <c r="J939" i="1" s="1"/>
  <c r="K941" i="1"/>
  <c r="K940" i="1" s="1"/>
  <c r="K939" i="1" s="1"/>
  <c r="K937" i="1" s="1"/>
  <c r="H919" i="1"/>
  <c r="H918" i="1" s="1"/>
  <c r="L883" i="1"/>
  <c r="L882" i="1" s="1"/>
  <c r="I883" i="1"/>
  <c r="I882" i="1" s="1"/>
  <c r="J883" i="1"/>
  <c r="J882" i="1" s="1"/>
  <c r="K883" i="1"/>
  <c r="K882" i="1" s="1"/>
  <c r="H883" i="1"/>
  <c r="H882" i="1" s="1"/>
  <c r="L861" i="1"/>
  <c r="J861" i="1"/>
  <c r="K861" i="1"/>
  <c r="N861" i="1"/>
  <c r="I861" i="1"/>
  <c r="L841" i="1"/>
  <c r="L836" i="1" s="1"/>
  <c r="L835" i="1" s="1"/>
  <c r="K841" i="1"/>
  <c r="K836" i="1" s="1"/>
  <c r="K835" i="1" s="1"/>
  <c r="H841" i="1"/>
  <c r="H836" i="1" s="1"/>
  <c r="H835" i="1" s="1"/>
  <c r="I841" i="1"/>
  <c r="I836" i="1" s="1"/>
  <c r="I835" i="1" s="1"/>
  <c r="J841" i="1"/>
  <c r="J836" i="1" s="1"/>
  <c r="J835" i="1" s="1"/>
  <c r="J814" i="1"/>
  <c r="J813" i="1" s="1"/>
  <c r="J812" i="1" s="1"/>
  <c r="H814" i="1"/>
  <c r="H813" i="1" s="1"/>
  <c r="H812" i="1" s="1"/>
  <c r="L814" i="1"/>
  <c r="L813" i="1" s="1"/>
  <c r="L812" i="1" s="1"/>
  <c r="K790" i="1"/>
  <c r="K789" i="1" s="1"/>
  <c r="K780" i="1" s="1"/>
  <c r="K779" i="1" s="1"/>
  <c r="I790" i="1"/>
  <c r="I789" i="1" s="1"/>
  <c r="I780" i="1" s="1"/>
  <c r="I779" i="1" s="1"/>
  <c r="I766" i="1"/>
  <c r="I765" i="1" s="1"/>
  <c r="J766" i="1"/>
  <c r="J765" i="1" s="1"/>
  <c r="K766" i="1"/>
  <c r="K765" i="1" s="1"/>
  <c r="L766" i="1"/>
  <c r="L765" i="1" s="1"/>
  <c r="I728" i="1"/>
  <c r="I727" i="1" s="1"/>
  <c r="N728" i="1"/>
  <c r="N727" i="1" s="1"/>
  <c r="J728" i="1"/>
  <c r="J727" i="1" s="1"/>
  <c r="K728" i="1"/>
  <c r="K727" i="1" s="1"/>
  <c r="L728" i="1"/>
  <c r="L727" i="1" s="1"/>
  <c r="I685" i="1"/>
  <c r="I684" i="1" s="1"/>
  <c r="J685" i="1"/>
  <c r="J684" i="1" s="1"/>
  <c r="K685" i="1"/>
  <c r="K684" i="1" s="1"/>
  <c r="L685" i="1"/>
  <c r="L684" i="1" s="1"/>
  <c r="J650" i="1"/>
  <c r="J649" i="1" s="1"/>
  <c r="I650" i="1"/>
  <c r="I649" i="1" s="1"/>
  <c r="K650" i="1"/>
  <c r="K649" i="1" s="1"/>
  <c r="L650" i="1"/>
  <c r="L649" i="1" s="1"/>
  <c r="L623" i="1"/>
  <c r="L622" i="1" s="1"/>
  <c r="H623" i="1"/>
  <c r="H622" i="1" s="1"/>
  <c r="M623" i="1"/>
  <c r="M622" i="1" s="1"/>
  <c r="I623" i="1"/>
  <c r="I622" i="1" s="1"/>
  <c r="N623" i="1"/>
  <c r="N622" i="1" s="1"/>
  <c r="J623" i="1"/>
  <c r="J622" i="1" s="1"/>
  <c r="K623" i="1"/>
  <c r="K622" i="1" s="1"/>
  <c r="L574" i="1"/>
  <c r="H574" i="1"/>
  <c r="I574" i="1"/>
  <c r="J574" i="1"/>
  <c r="K574" i="1"/>
  <c r="I555" i="1"/>
  <c r="J555" i="1"/>
  <c r="H555" i="1"/>
  <c r="K555" i="1"/>
  <c r="L555" i="1"/>
  <c r="H540" i="1"/>
  <c r="H539" i="1" s="1"/>
  <c r="M540" i="1"/>
  <c r="M539" i="1" s="1"/>
  <c r="I540" i="1"/>
  <c r="I539" i="1" s="1"/>
  <c r="L540" i="1"/>
  <c r="L539" i="1" s="1"/>
  <c r="I512" i="1"/>
  <c r="I511" i="1" s="1"/>
  <c r="J512" i="1"/>
  <c r="J511" i="1" s="1"/>
  <c r="K512" i="1"/>
  <c r="K511" i="1" s="1"/>
  <c r="L512" i="1"/>
  <c r="L511" i="1" s="1"/>
  <c r="N479" i="1"/>
  <c r="N478" i="1" s="1"/>
  <c r="K459" i="1"/>
  <c r="H459" i="1"/>
  <c r="N445" i="1"/>
  <c r="N446" i="1"/>
  <c r="J445" i="1"/>
  <c r="J446" i="1"/>
  <c r="I445" i="1"/>
  <c r="I446" i="1"/>
  <c r="K445" i="1"/>
  <c r="K446" i="1"/>
  <c r="M445" i="1"/>
  <c r="M446" i="1"/>
  <c r="L446" i="1"/>
  <c r="L445" i="1"/>
  <c r="H446" i="1"/>
  <c r="K428" i="1"/>
  <c r="K427" i="1" s="1"/>
  <c r="K422" i="1" s="1"/>
  <c r="I428" i="1"/>
  <c r="I427" i="1" s="1"/>
  <c r="I422" i="1" s="1"/>
  <c r="N422" i="1"/>
  <c r="K407" i="1"/>
  <c r="I366" i="1"/>
  <c r="I361" i="1" s="1"/>
  <c r="I360" i="1" s="1"/>
  <c r="I359" i="1" s="1"/>
  <c r="L366" i="1"/>
  <c r="L361" i="1" s="1"/>
  <c r="L360" i="1" s="1"/>
  <c r="L359" i="1" s="1"/>
  <c r="J366" i="1"/>
  <c r="J361" i="1" s="1"/>
  <c r="J360" i="1" s="1"/>
  <c r="J359" i="1" s="1"/>
  <c r="K366" i="1"/>
  <c r="K361" i="1" s="1"/>
  <c r="K360" i="1" s="1"/>
  <c r="K359" i="1" s="1"/>
  <c r="K325" i="1"/>
  <c r="K324" i="1" s="1"/>
  <c r="K315" i="1" s="1"/>
  <c r="K304" i="1" s="1"/>
  <c r="I325" i="1"/>
  <c r="I324" i="1" s="1"/>
  <c r="I315" i="1" s="1"/>
  <c r="I304" i="1" s="1"/>
  <c r="N316" i="1"/>
  <c r="J316" i="1"/>
  <c r="L316" i="1"/>
  <c r="L315" i="1"/>
  <c r="L304" i="1" s="1"/>
  <c r="H316" i="1"/>
  <c r="M316" i="1"/>
  <c r="I316" i="1"/>
  <c r="K316" i="1"/>
  <c r="K288" i="1"/>
  <c r="K287" i="1" s="1"/>
  <c r="K286" i="1" s="1"/>
  <c r="K285" i="1" s="1"/>
  <c r="I288" i="1"/>
  <c r="I287" i="1" s="1"/>
  <c r="I286" i="1" s="1"/>
  <c r="I285" i="1" s="1"/>
  <c r="N235" i="1"/>
  <c r="N234" i="1" s="1"/>
  <c r="J235" i="1"/>
  <c r="J234" i="1" s="1"/>
  <c r="H235" i="1"/>
  <c r="K235" i="1"/>
  <c r="K234" i="1" s="1"/>
  <c r="L235" i="1"/>
  <c r="L234" i="1" s="1"/>
  <c r="L183" i="1"/>
  <c r="L182" i="1" s="1"/>
  <c r="L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I158" i="1"/>
  <c r="I157" i="1" s="1"/>
  <c r="I156" i="1" s="1"/>
  <c r="I155" i="1" s="1"/>
  <c r="I135" i="1" s="1"/>
  <c r="L140" i="1"/>
  <c r="L138" i="1" s="1"/>
  <c r="L137" i="1" s="1"/>
  <c r="H140" i="1"/>
  <c r="H139" i="1" s="1"/>
  <c r="K140" i="1"/>
  <c r="K139" i="1" s="1"/>
  <c r="I139" i="1"/>
  <c r="K88" i="1"/>
  <c r="K77" i="1" s="1"/>
  <c r="K76" i="1" s="1"/>
  <c r="K67" i="1" s="1"/>
  <c r="J88" i="1"/>
  <c r="I88" i="1"/>
  <c r="L88" i="1"/>
  <c r="J55" i="1"/>
  <c r="J54" i="1" s="1"/>
  <c r="J47" i="1" s="1"/>
  <c r="K55" i="1"/>
  <c r="K54" i="1" s="1"/>
  <c r="K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N139" i="1" l="1"/>
  <c r="N138" i="1"/>
  <c r="N137" i="1" s="1"/>
  <c r="H283" i="1"/>
  <c r="T814" i="1"/>
  <c r="T813" i="1" s="1"/>
  <c r="T812" i="1" s="1"/>
  <c r="T512" i="1"/>
  <c r="T511" i="1" s="1"/>
  <c r="T472" i="1"/>
  <c r="T471" i="1" s="1"/>
  <c r="T470" i="1" s="1"/>
  <c r="N1225" i="1"/>
  <c r="N919" i="1"/>
  <c r="N918" i="1" s="1"/>
  <c r="M1206" i="1"/>
  <c r="M1201" i="1" s="1"/>
  <c r="N1498" i="1"/>
  <c r="N814" i="1"/>
  <c r="N24" i="1"/>
  <c r="N17" i="1" s="1"/>
  <c r="N16" i="1" s="1"/>
  <c r="N15" i="1" s="1"/>
  <c r="N13" i="1" s="1"/>
  <c r="R399" i="1"/>
  <c r="R393" i="1" s="1"/>
  <c r="R387" i="1" s="1"/>
  <c r="R349" i="1" s="1"/>
  <c r="M941" i="1"/>
  <c r="M940" i="1" s="1"/>
  <c r="M939" i="1" s="1"/>
  <c r="N1185" i="1"/>
  <c r="N1184" i="1" s="1"/>
  <c r="N1183" i="1" s="1"/>
  <c r="N1201" i="1"/>
  <c r="N1167" i="1" s="1"/>
  <c r="N1071" i="1" s="1"/>
  <c r="N1475" i="1"/>
  <c r="T1498" i="1"/>
  <c r="S1037" i="1"/>
  <c r="S184" i="1"/>
  <c r="T407" i="1"/>
  <c r="N1285" i="1"/>
  <c r="N973" i="1"/>
  <c r="N972" i="1" s="1"/>
  <c r="N971" i="1" s="1"/>
  <c r="N766" i="1"/>
  <c r="N765" i="1" s="1"/>
  <c r="I1280" i="1"/>
  <c r="I1279" i="1" s="1"/>
  <c r="L1553" i="1"/>
  <c r="AL665" i="1"/>
  <c r="AF1077" i="1"/>
  <c r="AF1076" i="1" s="1"/>
  <c r="AF1075" i="1" s="1"/>
  <c r="AF1074" i="1" s="1"/>
  <c r="AF1073" i="1" s="1"/>
  <c r="AL1078" i="1"/>
  <c r="AL1077" i="1" s="1"/>
  <c r="AL1076" i="1" s="1"/>
  <c r="AL1075" i="1" s="1"/>
  <c r="AL1074" i="1" s="1"/>
  <c r="AL1073" i="1" s="1"/>
  <c r="AE671" i="1"/>
  <c r="AE670" i="1" s="1"/>
  <c r="AK672" i="1"/>
  <c r="AK671" i="1" s="1"/>
  <c r="AK670" i="1" s="1"/>
  <c r="AE713" i="1"/>
  <c r="AE712" i="1" s="1"/>
  <c r="AK714" i="1"/>
  <c r="AK713" i="1" s="1"/>
  <c r="AK712" i="1" s="1"/>
  <c r="AE132" i="1"/>
  <c r="AE131" i="1" s="1"/>
  <c r="AE130" i="1" s="1"/>
  <c r="AE129" i="1" s="1"/>
  <c r="AK133" i="1"/>
  <c r="AK132" i="1" s="1"/>
  <c r="AK131" i="1" s="1"/>
  <c r="AK130" i="1" s="1"/>
  <c r="AK129" i="1" s="1"/>
  <c r="AF713" i="1"/>
  <c r="AF712" i="1" s="1"/>
  <c r="AL714" i="1"/>
  <c r="AL713" i="1" s="1"/>
  <c r="AL712" i="1" s="1"/>
  <c r="AE1077" i="1"/>
  <c r="AE1076" i="1" s="1"/>
  <c r="AE1075" i="1" s="1"/>
  <c r="AE1074" i="1" s="1"/>
  <c r="AE1073" i="1" s="1"/>
  <c r="AK1078" i="1"/>
  <c r="AK1077" i="1" s="1"/>
  <c r="AK1076" i="1" s="1"/>
  <c r="AK1075" i="1" s="1"/>
  <c r="AK1074" i="1" s="1"/>
  <c r="AK1073" i="1" s="1"/>
  <c r="AF111" i="1"/>
  <c r="AF110" i="1" s="1"/>
  <c r="AL112" i="1"/>
  <c r="AL111" i="1" s="1"/>
  <c r="AL110" i="1" s="1"/>
  <c r="AF84" i="1"/>
  <c r="AL85" i="1"/>
  <c r="AL84" i="1" s="1"/>
  <c r="AE667" i="1"/>
  <c r="AE666" i="1" s="1"/>
  <c r="AE665" i="1" s="1"/>
  <c r="AK668" i="1"/>
  <c r="AK667" i="1" s="1"/>
  <c r="AK666" i="1" s="1"/>
  <c r="AK665" i="1" s="1"/>
  <c r="AF132" i="1"/>
  <c r="AF131" i="1" s="1"/>
  <c r="AF130" i="1" s="1"/>
  <c r="AF129" i="1" s="1"/>
  <c r="AL133" i="1"/>
  <c r="AL132" i="1" s="1"/>
  <c r="AL131" i="1" s="1"/>
  <c r="AL130" i="1" s="1"/>
  <c r="AL129" i="1" s="1"/>
  <c r="AE1305" i="1"/>
  <c r="AE1304" i="1" s="1"/>
  <c r="AK1306" i="1"/>
  <c r="AK1305" i="1" s="1"/>
  <c r="AK1304" i="1" s="1"/>
  <c r="AE111" i="1"/>
  <c r="AE110" i="1" s="1"/>
  <c r="AK112" i="1"/>
  <c r="AK111" i="1" s="1"/>
  <c r="AK110" i="1" s="1"/>
  <c r="T24" i="1"/>
  <c r="T17" i="1" s="1"/>
  <c r="T16" i="1" s="1"/>
  <c r="T15" i="1" s="1"/>
  <c r="M1294" i="1"/>
  <c r="J1474" i="1"/>
  <c r="J283" i="1"/>
  <c r="K1167" i="1"/>
  <c r="R1280" i="1"/>
  <c r="R1279" i="1" s="1"/>
  <c r="T1493" i="1"/>
  <c r="T1467" i="1"/>
  <c r="T1466" i="1" s="1"/>
  <c r="T1437" i="1"/>
  <c r="T1432" i="1" s="1"/>
  <c r="T1431" i="1" s="1"/>
  <c r="T766" i="1"/>
  <c r="T765" i="1" s="1"/>
  <c r="T38" i="1"/>
  <c r="T37" i="1" s="1"/>
  <c r="T36" i="1" s="1"/>
  <c r="T35" i="1" s="1"/>
  <c r="M183" i="1"/>
  <c r="M182" i="1" s="1"/>
  <c r="M181" i="1" s="1"/>
  <c r="N1513" i="1"/>
  <c r="M1437" i="1"/>
  <c r="S1437" i="1"/>
  <c r="Q179" i="1"/>
  <c r="M459" i="1"/>
  <c r="L1474" i="1"/>
  <c r="T737" i="1"/>
  <c r="T728" i="1" s="1"/>
  <c r="T727" i="1" s="1"/>
  <c r="T698" i="1"/>
  <c r="T685" i="1" s="1"/>
  <c r="T684" i="1" s="1"/>
  <c r="S1206" i="1"/>
  <c r="S1201" i="1" s="1"/>
  <c r="T235" i="1"/>
  <c r="T234" i="1" s="1"/>
  <c r="S737" i="1"/>
  <c r="T184" i="1"/>
  <c r="N574" i="1"/>
  <c r="J135" i="1"/>
  <c r="S88" i="1"/>
  <c r="N315" i="1"/>
  <c r="N304" i="1" s="1"/>
  <c r="N983" i="1"/>
  <c r="N38" i="1"/>
  <c r="N37" i="1" s="1"/>
  <c r="N36" i="1" s="1"/>
  <c r="N35" i="1" s="1"/>
  <c r="N459" i="1"/>
  <c r="N457" i="1" s="1"/>
  <c r="K1031" i="1"/>
  <c r="L399" i="1"/>
  <c r="L393" i="1" s="1"/>
  <c r="L387" i="1" s="1"/>
  <c r="L349" i="1" s="1"/>
  <c r="T983" i="1"/>
  <c r="T1513" i="1"/>
  <c r="T883" i="1"/>
  <c r="T882" i="1" s="1"/>
  <c r="J77" i="1"/>
  <c r="J76" i="1" s="1"/>
  <c r="J67" i="1" s="1"/>
  <c r="J139" i="1"/>
  <c r="I1474" i="1"/>
  <c r="I1465" i="1" s="1"/>
  <c r="I1454" i="1" s="1"/>
  <c r="I1429" i="1" s="1"/>
  <c r="S1065" i="1"/>
  <c r="S1064" i="1" s="1"/>
  <c r="S1062" i="1" s="1"/>
  <c r="S158" i="1"/>
  <c r="S157" i="1" s="1"/>
  <c r="S156" i="1" s="1"/>
  <c r="S155" i="1" s="1"/>
  <c r="S665" i="1"/>
  <c r="M919" i="1"/>
  <c r="M918" i="1" s="1"/>
  <c r="S1067" i="1"/>
  <c r="J1167" i="1"/>
  <c r="P179" i="1"/>
  <c r="T139" i="1"/>
  <c r="R937" i="1"/>
  <c r="S1601" i="1"/>
  <c r="S1599" i="1" s="1"/>
  <c r="T1520" i="1"/>
  <c r="T1506" i="1"/>
  <c r="T1489" i="1" s="1"/>
  <c r="T1240" i="1"/>
  <c r="T1225" i="1" s="1"/>
  <c r="T1123" i="1"/>
  <c r="T973" i="1"/>
  <c r="T972" i="1" s="1"/>
  <c r="T971" i="1" s="1"/>
  <c r="T790" i="1"/>
  <c r="T789" i="1" s="1"/>
  <c r="T780" i="1" s="1"/>
  <c r="T779" i="1" s="1"/>
  <c r="T485" i="1"/>
  <c r="T484" i="1" s="1"/>
  <c r="T479" i="1" s="1"/>
  <c r="T478" i="1" s="1"/>
  <c r="T400" i="1"/>
  <c r="T325" i="1"/>
  <c r="T324" i="1" s="1"/>
  <c r="T315" i="1" s="1"/>
  <c r="T304" i="1" s="1"/>
  <c r="S183" i="1"/>
  <c r="S182" i="1" s="1"/>
  <c r="S181" i="1" s="1"/>
  <c r="T1582" i="1"/>
  <c r="T1577" i="1" s="1"/>
  <c r="T1576" i="1" s="1"/>
  <c r="T1553" i="1" s="1"/>
  <c r="S1520" i="1"/>
  <c r="S1294" i="1"/>
  <c r="T1145" i="1"/>
  <c r="T1032" i="1"/>
  <c r="T366" i="1"/>
  <c r="T361" i="1" s="1"/>
  <c r="T360" i="1" s="1"/>
  <c r="T359" i="1" s="1"/>
  <c r="T288" i="1"/>
  <c r="T287" i="1" s="1"/>
  <c r="T286" i="1" s="1"/>
  <c r="T285" i="1" s="1"/>
  <c r="T88" i="1"/>
  <c r="T77" i="1" s="1"/>
  <c r="T76" i="1" s="1"/>
  <c r="T67" i="1" s="1"/>
  <c r="T79" i="1"/>
  <c r="T78" i="1" s="1"/>
  <c r="N1091" i="1"/>
  <c r="N1090" i="1" s="1"/>
  <c r="N88" i="1"/>
  <c r="Y665" i="1"/>
  <c r="N79" i="1"/>
  <c r="N78" i="1" s="1"/>
  <c r="T1285" i="1"/>
  <c r="T1294" i="1"/>
  <c r="T1280" i="1" s="1"/>
  <c r="T1279" i="1" s="1"/>
  <c r="T1277" i="1" s="1"/>
  <c r="N941" i="1"/>
  <c r="N940" i="1" s="1"/>
  <c r="N939" i="1" s="1"/>
  <c r="N937" i="1" s="1"/>
  <c r="AF665" i="1"/>
  <c r="Y123" i="1"/>
  <c r="Y122" i="1" s="1"/>
  <c r="Y121" i="1" s="1"/>
  <c r="Y120" i="1" s="1"/>
  <c r="Y119" i="1" s="1"/>
  <c r="Y118" i="1" s="1"/>
  <c r="AE124" i="1"/>
  <c r="Y99" i="1"/>
  <c r="Y98" i="1" s="1"/>
  <c r="AE100" i="1"/>
  <c r="Y86" i="1"/>
  <c r="AE87" i="1"/>
  <c r="Z57" i="1"/>
  <c r="AF58" i="1"/>
  <c r="Z31" i="1"/>
  <c r="AF33" i="1"/>
  <c r="Z637" i="1"/>
  <c r="Z636" i="1" s="1"/>
  <c r="Z635" i="1" s="1"/>
  <c r="Z634" i="1" s="1"/>
  <c r="AF638" i="1"/>
  <c r="Y1596" i="1"/>
  <c r="Y1595" i="1" s="1"/>
  <c r="AE1597" i="1"/>
  <c r="Y1584" i="1"/>
  <c r="Y1583" i="1" s="1"/>
  <c r="AE1585" i="1"/>
  <c r="Z1543" i="1"/>
  <c r="Z1542" i="1" s="1"/>
  <c r="Z1541" i="1" s="1"/>
  <c r="Z1540" i="1" s="1"/>
  <c r="Z1539" i="1" s="1"/>
  <c r="AF1544" i="1"/>
  <c r="Z1518" i="1"/>
  <c r="AF1519" i="1"/>
  <c r="Z1509" i="1"/>
  <c r="AF1510" i="1"/>
  <c r="Z1499" i="1"/>
  <c r="AF1500" i="1"/>
  <c r="Z1487" i="1"/>
  <c r="AF1488" i="1"/>
  <c r="Z1472" i="1"/>
  <c r="AF1473" i="1"/>
  <c r="Z1451" i="1"/>
  <c r="Z1450" i="1" s="1"/>
  <c r="AF1452" i="1"/>
  <c r="Y1426" i="1"/>
  <c r="Y1425" i="1" s="1"/>
  <c r="Y1424" i="1" s="1"/>
  <c r="Y1423" i="1" s="1"/>
  <c r="Y1422" i="1" s="1"/>
  <c r="AE1427" i="1"/>
  <c r="Y1410" i="1"/>
  <c r="Y1409" i="1" s="1"/>
  <c r="AE1411" i="1"/>
  <c r="Y1398" i="1"/>
  <c r="Y1397" i="1" s="1"/>
  <c r="AE1399" i="1"/>
  <c r="Y1386" i="1"/>
  <c r="Y1385" i="1" s="1"/>
  <c r="AE1387" i="1"/>
  <c r="Y1374" i="1"/>
  <c r="Y1373" i="1" s="1"/>
  <c r="AE1375" i="1"/>
  <c r="Y1362" i="1"/>
  <c r="Y1361" i="1" s="1"/>
  <c r="AE1363" i="1"/>
  <c r="Y1350" i="1"/>
  <c r="Y1349" i="1" s="1"/>
  <c r="AE1351" i="1"/>
  <c r="Z1332" i="1"/>
  <c r="AF1333" i="1"/>
  <c r="Z1296" i="1"/>
  <c r="Z1295" i="1" s="1"/>
  <c r="AF1297" i="1"/>
  <c r="Z1252" i="1"/>
  <c r="Z1251" i="1" s="1"/>
  <c r="Z1250" i="1" s="1"/>
  <c r="Z1249" i="1" s="1"/>
  <c r="AF1253" i="1"/>
  <c r="Y1222" i="1"/>
  <c r="Y1221" i="1" s="1"/>
  <c r="Y1220" i="1" s="1"/>
  <c r="Y1219" i="1" s="1"/>
  <c r="AE1223" i="1"/>
  <c r="Y1188" i="1"/>
  <c r="AE1189" i="1"/>
  <c r="Y1164" i="1"/>
  <c r="Y1163" i="1" s="1"/>
  <c r="Y1162" i="1" s="1"/>
  <c r="Y1161" i="1" s="1"/>
  <c r="AE1165" i="1"/>
  <c r="Z1137" i="1"/>
  <c r="Z1136" i="1" s="1"/>
  <c r="Z1135" i="1" s="1"/>
  <c r="Z1134" i="1" s="1"/>
  <c r="AF1138" i="1"/>
  <c r="Y1107" i="1"/>
  <c r="Y1106" i="1" s="1"/>
  <c r="AE1108" i="1"/>
  <c r="Y1042" i="1"/>
  <c r="Y1041" i="1" s="1"/>
  <c r="AE1043" i="1"/>
  <c r="Z993" i="1"/>
  <c r="Z990" i="1" s="1"/>
  <c r="Z989" i="1" s="1"/>
  <c r="AF994" i="1"/>
  <c r="Z961" i="1"/>
  <c r="Z960" i="1" s="1"/>
  <c r="AF962" i="1"/>
  <c r="Z949" i="1"/>
  <c r="Z948" i="1" s="1"/>
  <c r="AF950" i="1"/>
  <c r="Z922" i="1"/>
  <c r="Z921" i="1" s="1"/>
  <c r="Z920" i="1" s="1"/>
  <c r="AF923" i="1"/>
  <c r="Z846" i="1"/>
  <c r="Z845" i="1" s="1"/>
  <c r="AF847" i="1"/>
  <c r="Z816" i="1"/>
  <c r="Z815" i="1" s="1"/>
  <c r="AF817" i="1"/>
  <c r="Z787" i="1"/>
  <c r="Z786" i="1" s="1"/>
  <c r="Z785" i="1" s="1"/>
  <c r="AF788" i="1"/>
  <c r="Y696" i="1"/>
  <c r="Y695" i="1" s="1"/>
  <c r="Y694" i="1" s="1"/>
  <c r="AE697" i="1"/>
  <c r="Z576" i="1"/>
  <c r="Z575" i="1" s="1"/>
  <c r="AF577" i="1"/>
  <c r="Z519" i="1"/>
  <c r="Z518" i="1" s="1"/>
  <c r="Z517" i="1" s="1"/>
  <c r="AF520" i="1"/>
  <c r="Z473" i="1"/>
  <c r="AF474" i="1"/>
  <c r="Z442" i="1"/>
  <c r="Z441" i="1" s="1"/>
  <c r="Z440" i="1" s="1"/>
  <c r="Z439" i="1" s="1"/>
  <c r="Z438" i="1" s="1"/>
  <c r="Z437" i="1" s="1"/>
  <c r="AF443" i="1"/>
  <c r="Z410" i="1"/>
  <c r="AF411" i="1"/>
  <c r="Y384" i="1"/>
  <c r="Y383" i="1" s="1"/>
  <c r="Y382" i="1" s="1"/>
  <c r="AE385" i="1"/>
  <c r="Z368" i="1"/>
  <c r="Z367" i="1" s="1"/>
  <c r="AF369" i="1"/>
  <c r="Z326" i="1"/>
  <c r="AF327" i="1"/>
  <c r="Y301" i="1"/>
  <c r="Y300" i="1" s="1"/>
  <c r="Y299" i="1" s="1"/>
  <c r="Y298" i="1" s="1"/>
  <c r="Y297" i="1" s="1"/>
  <c r="AE302" i="1"/>
  <c r="Y224" i="1"/>
  <c r="Y223" i="1" s="1"/>
  <c r="Y222" i="1" s="1"/>
  <c r="Y221" i="1" s="1"/>
  <c r="Y220" i="1" s="1"/>
  <c r="AE225" i="1"/>
  <c r="Y185" i="1"/>
  <c r="AE186" i="1"/>
  <c r="Z141" i="1"/>
  <c r="AF142" i="1"/>
  <c r="Y102" i="1"/>
  <c r="Y101" i="1" s="1"/>
  <c r="AE103" i="1"/>
  <c r="Y90" i="1"/>
  <c r="Y89" i="1" s="1"/>
  <c r="AE91" i="1"/>
  <c r="Y64" i="1"/>
  <c r="Y63" i="1" s="1"/>
  <c r="AE65" i="1"/>
  <c r="Y41" i="1"/>
  <c r="AE42" i="1"/>
  <c r="Z108" i="1"/>
  <c r="Z107" i="1" s="1"/>
  <c r="AF109" i="1"/>
  <c r="Z96" i="1"/>
  <c r="Z95" i="1" s="1"/>
  <c r="AF97" i="1"/>
  <c r="Z82" i="1"/>
  <c r="AF83" i="1"/>
  <c r="Z52" i="1"/>
  <c r="Z51" i="1" s="1"/>
  <c r="Z50" i="1" s="1"/>
  <c r="Z49" i="1" s="1"/>
  <c r="Z48" i="1" s="1"/>
  <c r="AF53" i="1"/>
  <c r="Z29" i="1"/>
  <c r="AF30" i="1"/>
  <c r="K179" i="1"/>
  <c r="M1513" i="1"/>
  <c r="M1489" i="1" s="1"/>
  <c r="N1339" i="1"/>
  <c r="N1338" i="1" s="1"/>
  <c r="N1337" i="1" s="1"/>
  <c r="T941" i="1"/>
  <c r="T940" i="1" s="1"/>
  <c r="T939" i="1" s="1"/>
  <c r="T937" i="1" s="1"/>
  <c r="T1482" i="1"/>
  <c r="T1031" i="1"/>
  <c r="S941" i="1"/>
  <c r="S940" i="1" s="1"/>
  <c r="S939" i="1" s="1"/>
  <c r="T555" i="1"/>
  <c r="T56" i="1"/>
  <c r="T55" i="1" s="1"/>
  <c r="T54" i="1" s="1"/>
  <c r="T47" i="1" s="1"/>
  <c r="T1601" i="1"/>
  <c r="T1599" i="1" s="1"/>
  <c r="T1475" i="1"/>
  <c r="T1091" i="1"/>
  <c r="T1090" i="1" s="1"/>
  <c r="M88" i="1"/>
  <c r="M1339" i="1"/>
  <c r="M1338" i="1" s="1"/>
  <c r="M1337" i="1" s="1"/>
  <c r="N1294" i="1"/>
  <c r="N366" i="1"/>
  <c r="N361" i="1" s="1"/>
  <c r="N360" i="1" s="1"/>
  <c r="N359" i="1" s="1"/>
  <c r="N158" i="1"/>
  <c r="N157" i="1" s="1"/>
  <c r="N156" i="1" s="1"/>
  <c r="N155" i="1" s="1"/>
  <c r="Z159" i="1"/>
  <c r="AF160" i="1"/>
  <c r="Z1287" i="1"/>
  <c r="Z1286" i="1" s="1"/>
  <c r="AF1288" i="1"/>
  <c r="Y1310" i="1"/>
  <c r="Y1309" i="1" s="1"/>
  <c r="Y1308" i="1" s="1"/>
  <c r="Y1307" i="1" s="1"/>
  <c r="AE1311" i="1"/>
  <c r="Z1305" i="1"/>
  <c r="Z1304" i="1" s="1"/>
  <c r="AF1306" i="1"/>
  <c r="Y710" i="1"/>
  <c r="Y709" i="1" s="1"/>
  <c r="AE711" i="1"/>
  <c r="Z797" i="1"/>
  <c r="AF798" i="1"/>
  <c r="Z707" i="1"/>
  <c r="Z706" i="1" s="1"/>
  <c r="AF708" i="1"/>
  <c r="Y1605" i="1"/>
  <c r="Y1604" i="1" s="1"/>
  <c r="Y1603" i="1" s="1"/>
  <c r="Y1602" i="1" s="1"/>
  <c r="AE1606" i="1"/>
  <c r="Z1559" i="1"/>
  <c r="AF1560" i="1"/>
  <c r="Z1521" i="1"/>
  <c r="AF1522" i="1"/>
  <c r="Z1511" i="1"/>
  <c r="AF1512" i="1"/>
  <c r="Z1501" i="1"/>
  <c r="AF1502" i="1"/>
  <c r="Z1491" i="1"/>
  <c r="Z1490" i="1" s="1"/>
  <c r="AF1492" i="1"/>
  <c r="Y1478" i="1"/>
  <c r="AE1479" i="1"/>
  <c r="Y1463" i="1"/>
  <c r="Y1462" i="1" s="1"/>
  <c r="Y1461" i="1" s="1"/>
  <c r="Y1460" i="1" s="1"/>
  <c r="AE1464" i="1"/>
  <c r="Z1435" i="1"/>
  <c r="Z1434" i="1" s="1"/>
  <c r="Z1433" i="1" s="1"/>
  <c r="AF1436" i="1"/>
  <c r="Y1413" i="1"/>
  <c r="Y1412" i="1" s="1"/>
  <c r="AE1414" i="1"/>
  <c r="Y1401" i="1"/>
  <c r="Y1400" i="1" s="1"/>
  <c r="AE1402" i="1"/>
  <c r="Y1383" i="1"/>
  <c r="Y1382" i="1" s="1"/>
  <c r="AE1384" i="1"/>
  <c r="Y1377" i="1"/>
  <c r="Y1376" i="1" s="1"/>
  <c r="AE1378" i="1"/>
  <c r="Y1365" i="1"/>
  <c r="Y1364" i="1" s="1"/>
  <c r="AE1366" i="1"/>
  <c r="Y1353" i="1"/>
  <c r="Y1352" i="1" s="1"/>
  <c r="AE1354" i="1"/>
  <c r="Z1299" i="1"/>
  <c r="Z1298" i="1" s="1"/>
  <c r="AF1300" i="1"/>
  <c r="Z1283" i="1"/>
  <c r="Z1282" i="1" s="1"/>
  <c r="Z1281" i="1" s="1"/>
  <c r="AF1284" i="1"/>
  <c r="Z1247" i="1"/>
  <c r="Z1246" i="1" s="1"/>
  <c r="Z1245" i="1" s="1"/>
  <c r="Z1240" i="1" s="1"/>
  <c r="AF1248" i="1"/>
  <c r="Y1212" i="1"/>
  <c r="Y1211" i="1" s="1"/>
  <c r="AE1213" i="1"/>
  <c r="Z1181" i="1"/>
  <c r="Z1180" i="1" s="1"/>
  <c r="Z1179" i="1" s="1"/>
  <c r="Z1178" i="1" s="1"/>
  <c r="AF1182" i="1"/>
  <c r="Y1159" i="1"/>
  <c r="Y1158" i="1" s="1"/>
  <c r="Y1157" i="1" s="1"/>
  <c r="Y1156" i="1" s="1"/>
  <c r="AE1160" i="1"/>
  <c r="Z1132" i="1"/>
  <c r="Z1131" i="1" s="1"/>
  <c r="Z1130" i="1" s="1"/>
  <c r="Z1129" i="1" s="1"/>
  <c r="AF1133" i="1"/>
  <c r="Y1104" i="1"/>
  <c r="Y1103" i="1" s="1"/>
  <c r="AE1105" i="1"/>
  <c r="Z1068" i="1"/>
  <c r="Z1065" i="1" s="1"/>
  <c r="Z1064" i="1" s="1"/>
  <c r="Z1062" i="1" s="1"/>
  <c r="AF1069" i="1"/>
  <c r="Y1039" i="1"/>
  <c r="Y1038" i="1" s="1"/>
  <c r="Y1037" i="1" s="1"/>
  <c r="AE1040" i="1"/>
  <c r="Z978" i="1"/>
  <c r="Z977" i="1" s="1"/>
  <c r="AF979" i="1"/>
  <c r="Z958" i="1"/>
  <c r="Z957" i="1" s="1"/>
  <c r="AF959" i="1"/>
  <c r="Z946" i="1"/>
  <c r="Z945" i="1" s="1"/>
  <c r="AF947" i="1"/>
  <c r="Z905" i="1"/>
  <c r="Z904" i="1" s="1"/>
  <c r="Z903" i="1" s="1"/>
  <c r="Z902" i="1" s="1"/>
  <c r="Z901" i="1" s="1"/>
  <c r="AF906" i="1"/>
  <c r="Z843" i="1"/>
  <c r="Z842" i="1" s="1"/>
  <c r="AF844" i="1"/>
  <c r="Z791" i="1"/>
  <c r="AF792" i="1"/>
  <c r="Z735" i="1"/>
  <c r="Z734" i="1" s="1"/>
  <c r="Z733" i="1" s="1"/>
  <c r="AF736" i="1"/>
  <c r="Z688" i="1"/>
  <c r="Z687" i="1" s="1"/>
  <c r="Z686" i="1" s="1"/>
  <c r="AF689" i="1"/>
  <c r="Y631" i="1"/>
  <c r="Y630" i="1" s="1"/>
  <c r="Y623" i="1" s="1"/>
  <c r="Y622" i="1" s="1"/>
  <c r="AE632" i="1"/>
  <c r="Y606" i="1"/>
  <c r="Y605" i="1" s="1"/>
  <c r="Y604" i="1" s="1"/>
  <c r="AE607" i="1"/>
  <c r="Z583" i="1"/>
  <c r="Z582" i="1" s="1"/>
  <c r="AF584" i="1"/>
  <c r="Z547" i="1"/>
  <c r="Z546" i="1" s="1"/>
  <c r="Z545" i="1" s="1"/>
  <c r="Z540" i="1" s="1"/>
  <c r="Z539" i="1" s="1"/>
  <c r="AF548" i="1"/>
  <c r="Z468" i="1"/>
  <c r="Z467" i="1" s="1"/>
  <c r="Z466" i="1" s="1"/>
  <c r="Z465" i="1" s="1"/>
  <c r="AF469" i="1"/>
  <c r="Z433" i="1"/>
  <c r="AF435" i="1"/>
  <c r="Z405" i="1"/>
  <c r="Z404" i="1" s="1"/>
  <c r="AF406" i="1"/>
  <c r="Y391" i="1"/>
  <c r="Y390" i="1" s="1"/>
  <c r="Y389" i="1" s="1"/>
  <c r="Y388" i="1" s="1"/>
  <c r="AE392" i="1"/>
  <c r="Y371" i="1"/>
  <c r="Y370" i="1" s="1"/>
  <c r="AE372" i="1"/>
  <c r="Z328" i="1"/>
  <c r="AF329" i="1"/>
  <c r="Y308" i="1"/>
  <c r="Y307" i="1" s="1"/>
  <c r="Y306" i="1" s="1"/>
  <c r="Y305" i="1" s="1"/>
  <c r="AE309" i="1"/>
  <c r="Z238" i="1"/>
  <c r="Z237" i="1" s="1"/>
  <c r="Z236" i="1" s="1"/>
  <c r="AF239" i="1"/>
  <c r="Y187" i="1"/>
  <c r="Y184" i="1" s="1"/>
  <c r="Y183" i="1" s="1"/>
  <c r="Y182" i="1" s="1"/>
  <c r="Y181" i="1" s="1"/>
  <c r="AE188" i="1"/>
  <c r="Z161" i="1"/>
  <c r="AF162" i="1"/>
  <c r="Y637" i="1"/>
  <c r="Y636" i="1" s="1"/>
  <c r="Y635" i="1" s="1"/>
  <c r="Y634" i="1" s="1"/>
  <c r="AE638" i="1"/>
  <c r="Z1605" i="1"/>
  <c r="Z1604" i="1" s="1"/>
  <c r="Z1603" i="1" s="1"/>
  <c r="Z1602" i="1" s="1"/>
  <c r="AF1606" i="1"/>
  <c r="Z1587" i="1"/>
  <c r="Z1586" i="1" s="1"/>
  <c r="AF1588" i="1"/>
  <c r="Z1561" i="1"/>
  <c r="AF1562" i="1"/>
  <c r="Y1523" i="1"/>
  <c r="AE1524" i="1"/>
  <c r="Y1509" i="1"/>
  <c r="AE1510" i="1"/>
  <c r="Y1499" i="1"/>
  <c r="AE1500" i="1"/>
  <c r="Z1485" i="1"/>
  <c r="AF1486" i="1"/>
  <c r="Y1472" i="1"/>
  <c r="AE1473" i="1"/>
  <c r="Y1451" i="1"/>
  <c r="Y1450" i="1" s="1"/>
  <c r="AE1452" i="1"/>
  <c r="Z1419" i="1"/>
  <c r="Z1418" i="1" s="1"/>
  <c r="AF1420" i="1"/>
  <c r="Z1407" i="1"/>
  <c r="Z1406" i="1" s="1"/>
  <c r="AF1408" i="1"/>
  <c r="Z1395" i="1"/>
  <c r="Z1394" i="1" s="1"/>
  <c r="AF1396" i="1"/>
  <c r="Z1389" i="1"/>
  <c r="Z1388" i="1" s="1"/>
  <c r="AF1390" i="1"/>
  <c r="Z1371" i="1"/>
  <c r="Z1370" i="1" s="1"/>
  <c r="AF1372" i="1"/>
  <c r="Z1359" i="1"/>
  <c r="Z1358" i="1" s="1"/>
  <c r="AF1360" i="1"/>
  <c r="Z1347" i="1"/>
  <c r="Z1346" i="1" s="1"/>
  <c r="AF1348" i="1"/>
  <c r="Z1321" i="1"/>
  <c r="Z1320" i="1" s="1"/>
  <c r="Z1319" i="1" s="1"/>
  <c r="Z1318" i="1" s="1"/>
  <c r="Z1317" i="1" s="1"/>
  <c r="AF1322" i="1"/>
  <c r="Y1296" i="1"/>
  <c r="Y1295" i="1" s="1"/>
  <c r="AE1297" i="1"/>
  <c r="Y1252" i="1"/>
  <c r="Y1251" i="1" s="1"/>
  <c r="Y1250" i="1" s="1"/>
  <c r="Y1249" i="1" s="1"/>
  <c r="AE1253" i="1"/>
  <c r="Z1212" i="1"/>
  <c r="Z1211" i="1" s="1"/>
  <c r="AF1213" i="1"/>
  <c r="Z1186" i="1"/>
  <c r="AF1187" i="1"/>
  <c r="Z1159" i="1"/>
  <c r="Z1158" i="1" s="1"/>
  <c r="Z1157" i="1" s="1"/>
  <c r="Z1156" i="1" s="1"/>
  <c r="AF1160" i="1"/>
  <c r="Y1137" i="1"/>
  <c r="Y1136" i="1" s="1"/>
  <c r="Y1135" i="1" s="1"/>
  <c r="Y1134" i="1" s="1"/>
  <c r="AE1138" i="1"/>
  <c r="Z1104" i="1"/>
  <c r="Z1103" i="1" s="1"/>
  <c r="AF1105" i="1"/>
  <c r="Z1039" i="1"/>
  <c r="Z1038" i="1" s="1"/>
  <c r="AF1040" i="1"/>
  <c r="Z987" i="1"/>
  <c r="Z986" i="1" s="1"/>
  <c r="Z985" i="1" s="1"/>
  <c r="AF988" i="1"/>
  <c r="Y961" i="1"/>
  <c r="Y960" i="1" s="1"/>
  <c r="AE962" i="1"/>
  <c r="Y949" i="1"/>
  <c r="Y948" i="1" s="1"/>
  <c r="AE950" i="1"/>
  <c r="Y922" i="1"/>
  <c r="Y921" i="1" s="1"/>
  <c r="Y920" i="1" s="1"/>
  <c r="AE923" i="1"/>
  <c r="Y846" i="1"/>
  <c r="Y845" i="1" s="1"/>
  <c r="AE847" i="1"/>
  <c r="Y816" i="1"/>
  <c r="Y815" i="1" s="1"/>
  <c r="AE817" i="1"/>
  <c r="Z783" i="1"/>
  <c r="Z782" i="1" s="1"/>
  <c r="Z781" i="1" s="1"/>
  <c r="AF784" i="1"/>
  <c r="Z663" i="1"/>
  <c r="Z662" i="1" s="1"/>
  <c r="Z661" i="1" s="1"/>
  <c r="AF664" i="1"/>
  <c r="Z557" i="1"/>
  <c r="Z556" i="1" s="1"/>
  <c r="AF558" i="1"/>
  <c r="Z515" i="1"/>
  <c r="Z514" i="1" s="1"/>
  <c r="Z513" i="1" s="1"/>
  <c r="AF516" i="1"/>
  <c r="Y473" i="1"/>
  <c r="AE474" i="1"/>
  <c r="Y442" i="1"/>
  <c r="Y441" i="1" s="1"/>
  <c r="Y440" i="1" s="1"/>
  <c r="Y439" i="1" s="1"/>
  <c r="Y438" i="1" s="1"/>
  <c r="Y437" i="1" s="1"/>
  <c r="AE443" i="1"/>
  <c r="Z408" i="1"/>
  <c r="Z407" i="1" s="1"/>
  <c r="AF409" i="1"/>
  <c r="Z377" i="1"/>
  <c r="Z376" i="1" s="1"/>
  <c r="AF378" i="1"/>
  <c r="Z364" i="1"/>
  <c r="Z363" i="1" s="1"/>
  <c r="Z362" i="1" s="1"/>
  <c r="AF365" i="1"/>
  <c r="Z322" i="1"/>
  <c r="Z321" i="1" s="1"/>
  <c r="Z320" i="1" s="1"/>
  <c r="AF323" i="1"/>
  <c r="Z293" i="1"/>
  <c r="AF295" i="1"/>
  <c r="Z217" i="1"/>
  <c r="Z216" i="1" s="1"/>
  <c r="Z215" i="1" s="1"/>
  <c r="Z214" i="1" s="1"/>
  <c r="Z213" i="1" s="1"/>
  <c r="AF218" i="1"/>
  <c r="Z176" i="1"/>
  <c r="Z175" i="1" s="1"/>
  <c r="Z174" i="1" s="1"/>
  <c r="AF177" i="1"/>
  <c r="Z123" i="1"/>
  <c r="Z122" i="1" s="1"/>
  <c r="Z121" i="1" s="1"/>
  <c r="Z120" i="1" s="1"/>
  <c r="Z119" i="1" s="1"/>
  <c r="Z118" i="1" s="1"/>
  <c r="AF124" i="1"/>
  <c r="Z99" i="1"/>
  <c r="Z98" i="1" s="1"/>
  <c r="AF100" i="1"/>
  <c r="Z86" i="1"/>
  <c r="AF87" i="1"/>
  <c r="Z39" i="1"/>
  <c r="AF40" i="1"/>
  <c r="Y707" i="1"/>
  <c r="Y706" i="1" s="1"/>
  <c r="AE708" i="1"/>
  <c r="Z1610" i="1"/>
  <c r="Z1609" i="1" s="1"/>
  <c r="Z1608" i="1" s="1"/>
  <c r="Z1607" i="1" s="1"/>
  <c r="AF1611" i="1"/>
  <c r="Z1590" i="1"/>
  <c r="Z1589" i="1" s="1"/>
  <c r="AF1591" i="1"/>
  <c r="Z1563" i="1"/>
  <c r="AF1564" i="1"/>
  <c r="Y1528" i="1"/>
  <c r="Y1527" i="1" s="1"/>
  <c r="Y1526" i="1" s="1"/>
  <c r="Y1525" i="1" s="1"/>
  <c r="AE1529" i="1"/>
  <c r="Y1516" i="1"/>
  <c r="AE1517" i="1"/>
  <c r="Y1501" i="1"/>
  <c r="AE1502" i="1"/>
  <c r="Y1491" i="1"/>
  <c r="Y1490" i="1" s="1"/>
  <c r="AE1492" i="1"/>
  <c r="Z1476" i="1"/>
  <c r="AF1477" i="1"/>
  <c r="Z1458" i="1"/>
  <c r="Z1457" i="1" s="1"/>
  <c r="Z1456" i="1" s="1"/>
  <c r="Z1455" i="1" s="1"/>
  <c r="AF1459" i="1"/>
  <c r="Z1426" i="1"/>
  <c r="Z1425" i="1" s="1"/>
  <c r="Z1424" i="1" s="1"/>
  <c r="Z1423" i="1" s="1"/>
  <c r="Z1422" i="1" s="1"/>
  <c r="AF1427" i="1"/>
  <c r="Z1410" i="1"/>
  <c r="Z1409" i="1" s="1"/>
  <c r="AF1411" i="1"/>
  <c r="Z1398" i="1"/>
  <c r="Z1397" i="1" s="1"/>
  <c r="AF1399" i="1"/>
  <c r="Z1386" i="1"/>
  <c r="Z1385" i="1" s="1"/>
  <c r="AF1387" i="1"/>
  <c r="Z1374" i="1"/>
  <c r="Z1373" i="1" s="1"/>
  <c r="AF1375" i="1"/>
  <c r="Z1362" i="1"/>
  <c r="Z1361" i="1" s="1"/>
  <c r="AF1363" i="1"/>
  <c r="Z1350" i="1"/>
  <c r="Z1349" i="1" s="1"/>
  <c r="AF1351" i="1"/>
  <c r="Z1334" i="1"/>
  <c r="AF1335" i="1"/>
  <c r="Y1292" i="1"/>
  <c r="Y1291" i="1" s="1"/>
  <c r="AE1293" i="1"/>
  <c r="Y1257" i="1"/>
  <c r="Y1256" i="1" s="1"/>
  <c r="Y1255" i="1" s="1"/>
  <c r="Y1254" i="1" s="1"/>
  <c r="AE1258" i="1"/>
  <c r="Z1222" i="1"/>
  <c r="Z1221" i="1" s="1"/>
  <c r="Z1220" i="1" s="1"/>
  <c r="Z1219" i="1" s="1"/>
  <c r="AF1223" i="1"/>
  <c r="Z1188" i="1"/>
  <c r="AF1189" i="1"/>
  <c r="Z1164" i="1"/>
  <c r="Z1163" i="1" s="1"/>
  <c r="Z1162" i="1" s="1"/>
  <c r="Z1161" i="1" s="1"/>
  <c r="AF1165" i="1"/>
  <c r="Y1142" i="1"/>
  <c r="Y1141" i="1" s="1"/>
  <c r="Y1140" i="1" s="1"/>
  <c r="Y1139" i="1" s="1"/>
  <c r="AE1143" i="1"/>
  <c r="Z1107" i="1"/>
  <c r="Z1106" i="1" s="1"/>
  <c r="AF1108" i="1"/>
  <c r="Z1094" i="1"/>
  <c r="Z1093" i="1" s="1"/>
  <c r="Z1092" i="1" s="1"/>
  <c r="AF1095" i="1"/>
  <c r="Z1042" i="1"/>
  <c r="Z1041" i="1" s="1"/>
  <c r="AF1043" i="1"/>
  <c r="Y997" i="1"/>
  <c r="Y996" i="1" s="1"/>
  <c r="Y995" i="1" s="1"/>
  <c r="AE998" i="1"/>
  <c r="Y968" i="1"/>
  <c r="Y967" i="1" s="1"/>
  <c r="Y966" i="1" s="1"/>
  <c r="Y965" i="1" s="1"/>
  <c r="Y964" i="1" s="1"/>
  <c r="AE969" i="1"/>
  <c r="Y952" i="1"/>
  <c r="Y951" i="1" s="1"/>
  <c r="AE953" i="1"/>
  <c r="Y925" i="1"/>
  <c r="Y924" i="1" s="1"/>
  <c r="AE926" i="1"/>
  <c r="Z851" i="1"/>
  <c r="Z850" i="1" s="1"/>
  <c r="Z849" i="1" s="1"/>
  <c r="Z848" i="1" s="1"/>
  <c r="AF852" i="1"/>
  <c r="Y819" i="1"/>
  <c r="Y818" i="1" s="1"/>
  <c r="AE820" i="1"/>
  <c r="Y773" i="1"/>
  <c r="Y772" i="1" s="1"/>
  <c r="Y771" i="1" s="1"/>
  <c r="AE774" i="1"/>
  <c r="Z696" i="1"/>
  <c r="Z695" i="1" s="1"/>
  <c r="Z694" i="1" s="1"/>
  <c r="AF697" i="1"/>
  <c r="Y583" i="1"/>
  <c r="Y582" i="1" s="1"/>
  <c r="AE584" i="1"/>
  <c r="Y523" i="1"/>
  <c r="Y522" i="1" s="1"/>
  <c r="Y521" i="1" s="1"/>
  <c r="AE524" i="1"/>
  <c r="Y475" i="1"/>
  <c r="AE476" i="1"/>
  <c r="Y450" i="1"/>
  <c r="Y449" i="1" s="1"/>
  <c r="Y448" i="1" s="1"/>
  <c r="Y447" i="1" s="1"/>
  <c r="Y446" i="1" s="1"/>
  <c r="AE451" i="1"/>
  <c r="Z425" i="1"/>
  <c r="Z424" i="1" s="1"/>
  <c r="Z423" i="1" s="1"/>
  <c r="AF426" i="1"/>
  <c r="Z384" i="1"/>
  <c r="Z383" i="1" s="1"/>
  <c r="Z382" i="1" s="1"/>
  <c r="AF385" i="1"/>
  <c r="Z346" i="1"/>
  <c r="Z345" i="1" s="1"/>
  <c r="Z344" i="1" s="1"/>
  <c r="Z343" i="1" s="1"/>
  <c r="Z342" i="1" s="1"/>
  <c r="AF347" i="1"/>
  <c r="Z313" i="1"/>
  <c r="Z312" i="1" s="1"/>
  <c r="Z311" i="1" s="1"/>
  <c r="Z310" i="1" s="1"/>
  <c r="AF314" i="1"/>
  <c r="Z291" i="1"/>
  <c r="AF292" i="1"/>
  <c r="Z190" i="1"/>
  <c r="Z189" i="1" s="1"/>
  <c r="AF191" i="1"/>
  <c r="I179" i="1"/>
  <c r="T665" i="1"/>
  <c r="Z665" i="1"/>
  <c r="Z143" i="1"/>
  <c r="AF144" i="1"/>
  <c r="Y105" i="1"/>
  <c r="Y104" i="1" s="1"/>
  <c r="AE106" i="1"/>
  <c r="Y93" i="1"/>
  <c r="Y92" i="1" s="1"/>
  <c r="AE94" i="1"/>
  <c r="Z73" i="1"/>
  <c r="Z72" i="1" s="1"/>
  <c r="Z71" i="1" s="1"/>
  <c r="Z70" i="1" s="1"/>
  <c r="Z69" i="1" s="1"/>
  <c r="AF74" i="1"/>
  <c r="Y43" i="1"/>
  <c r="AE45" i="1"/>
  <c r="Z25" i="1"/>
  <c r="AF26" i="1"/>
  <c r="Z742" i="1"/>
  <c r="Z741" i="1" s="1"/>
  <c r="AF743" i="1"/>
  <c r="Y1610" i="1"/>
  <c r="Y1609" i="1" s="1"/>
  <c r="Y1608" i="1" s="1"/>
  <c r="Y1607" i="1" s="1"/>
  <c r="AE1611" i="1"/>
  <c r="Y1590" i="1"/>
  <c r="Y1589" i="1" s="1"/>
  <c r="AE1591" i="1"/>
  <c r="Y1563" i="1"/>
  <c r="AE1564" i="1"/>
  <c r="Z1523" i="1"/>
  <c r="AF1524" i="1"/>
  <c r="Z1514" i="1"/>
  <c r="AF1515" i="1"/>
  <c r="Z1504" i="1"/>
  <c r="Z1503" i="1" s="1"/>
  <c r="AF1505" i="1"/>
  <c r="Z1494" i="1"/>
  <c r="AF1495" i="1"/>
  <c r="Y1480" i="1"/>
  <c r="AE1481" i="1"/>
  <c r="Z1468" i="1"/>
  <c r="AF1469" i="1"/>
  <c r="Z1439" i="1"/>
  <c r="Z1438" i="1" s="1"/>
  <c r="AF1440" i="1"/>
  <c r="Y1416" i="1"/>
  <c r="Y1415" i="1" s="1"/>
  <c r="AE1417" i="1"/>
  <c r="Y1404" i="1"/>
  <c r="Y1403" i="1" s="1"/>
  <c r="AE1405" i="1"/>
  <c r="Y1392" i="1"/>
  <c r="Y1391" i="1" s="1"/>
  <c r="AE1393" i="1"/>
  <c r="Y1380" i="1"/>
  <c r="Y1379" i="1" s="1"/>
  <c r="AE1381" i="1"/>
  <c r="Y1368" i="1"/>
  <c r="Y1367" i="1" s="1"/>
  <c r="AE1369" i="1"/>
  <c r="Y1356" i="1"/>
  <c r="Y1355" i="1" s="1"/>
  <c r="AE1357" i="1"/>
  <c r="Y1341" i="1"/>
  <c r="Y1340" i="1" s="1"/>
  <c r="AE1342" i="1"/>
  <c r="Z1302" i="1"/>
  <c r="Z1301" i="1" s="1"/>
  <c r="AF1303" i="1"/>
  <c r="Z1264" i="1"/>
  <c r="Z1263" i="1" s="1"/>
  <c r="Z1262" i="1" s="1"/>
  <c r="Z1261" i="1" s="1"/>
  <c r="Z1260" i="1" s="1"/>
  <c r="AF1265" i="1"/>
  <c r="Z1243" i="1"/>
  <c r="Z1242" i="1" s="1"/>
  <c r="Z1241" i="1" s="1"/>
  <c r="AF1244" i="1"/>
  <c r="Y1209" i="1"/>
  <c r="AE1210" i="1"/>
  <c r="Z1176" i="1"/>
  <c r="Z1175" i="1" s="1"/>
  <c r="Z1174" i="1" s="1"/>
  <c r="Z1173" i="1" s="1"/>
  <c r="AF1177" i="1"/>
  <c r="Y1154" i="1"/>
  <c r="Y1153" i="1" s="1"/>
  <c r="Y1152" i="1" s="1"/>
  <c r="Y1151" i="1" s="1"/>
  <c r="AE1155" i="1"/>
  <c r="Y1127" i="1"/>
  <c r="Y1126" i="1" s="1"/>
  <c r="Y1125" i="1" s="1"/>
  <c r="Y1124" i="1" s="1"/>
  <c r="AE1128" i="1"/>
  <c r="Y1101" i="1"/>
  <c r="Y1100" i="1" s="1"/>
  <c r="AE1102" i="1"/>
  <c r="Z1059" i="1"/>
  <c r="Z1058" i="1" s="1"/>
  <c r="Z1057" i="1" s="1"/>
  <c r="Z1056" i="1" s="1"/>
  <c r="Z1055" i="1" s="1"/>
  <c r="AF1060" i="1"/>
  <c r="Z1019" i="1"/>
  <c r="Z1018" i="1" s="1"/>
  <c r="Z1017" i="1" s="1"/>
  <c r="Z1016" i="1" s="1"/>
  <c r="AF1020" i="1"/>
  <c r="Z975" i="1"/>
  <c r="Z974" i="1" s="1"/>
  <c r="AF976" i="1"/>
  <c r="Z955" i="1"/>
  <c r="Z954" i="1" s="1"/>
  <c r="AF956" i="1"/>
  <c r="Z943" i="1"/>
  <c r="Z942" i="1" s="1"/>
  <c r="AF944" i="1"/>
  <c r="Z823" i="1"/>
  <c r="Z822" i="1" s="1"/>
  <c r="Z821" i="1" s="1"/>
  <c r="AF824" i="1"/>
  <c r="Z793" i="1"/>
  <c r="AF794" i="1"/>
  <c r="Z769" i="1"/>
  <c r="Z768" i="1" s="1"/>
  <c r="Z767" i="1" s="1"/>
  <c r="AF770" i="1"/>
  <c r="Y681" i="1"/>
  <c r="Y680" i="1" s="1"/>
  <c r="Y679" i="1" s="1"/>
  <c r="Y678" i="1" s="1"/>
  <c r="AE682" i="1"/>
  <c r="Z536" i="1"/>
  <c r="Z535" i="1" s="1"/>
  <c r="Z534" i="1" s="1"/>
  <c r="Z533" i="1" s="1"/>
  <c r="AF537" i="1"/>
  <c r="Z482" i="1"/>
  <c r="Z481" i="1" s="1"/>
  <c r="Z480" i="1" s="1"/>
  <c r="AF483" i="1"/>
  <c r="Z463" i="1"/>
  <c r="Z462" i="1" s="1"/>
  <c r="Z461" i="1" s="1"/>
  <c r="Z460" i="1" s="1"/>
  <c r="AF464" i="1"/>
  <c r="Z431" i="1"/>
  <c r="AF432" i="1"/>
  <c r="Y397" i="1"/>
  <c r="Y396" i="1" s="1"/>
  <c r="Y395" i="1" s="1"/>
  <c r="Y394" i="1" s="1"/>
  <c r="AE398" i="1"/>
  <c r="Y374" i="1"/>
  <c r="Y373" i="1" s="1"/>
  <c r="AE375" i="1"/>
  <c r="Z330" i="1"/>
  <c r="AF332" i="1"/>
  <c r="Y313" i="1"/>
  <c r="Y312" i="1" s="1"/>
  <c r="Y311" i="1" s="1"/>
  <c r="Y310" i="1" s="1"/>
  <c r="AE314" i="1"/>
  <c r="Z289" i="1"/>
  <c r="AF290" i="1"/>
  <c r="Y190" i="1"/>
  <c r="Y189" i="1" s="1"/>
  <c r="AE191" i="1"/>
  <c r="Z145" i="1"/>
  <c r="AF146" i="1"/>
  <c r="Y108" i="1"/>
  <c r="Y107" i="1" s="1"/>
  <c r="AE109" i="1"/>
  <c r="Y96" i="1"/>
  <c r="Y95" i="1" s="1"/>
  <c r="AE97" i="1"/>
  <c r="Y82" i="1"/>
  <c r="AE83" i="1"/>
  <c r="Y52" i="1"/>
  <c r="Y51" i="1" s="1"/>
  <c r="Y50" i="1" s="1"/>
  <c r="Y49" i="1" s="1"/>
  <c r="Y48" i="1" s="1"/>
  <c r="AE53" i="1"/>
  <c r="Z19" i="1"/>
  <c r="Z18" i="1" s="1"/>
  <c r="AF20" i="1"/>
  <c r="Y143" i="1"/>
  <c r="AE144" i="1"/>
  <c r="Z102" i="1"/>
  <c r="Z101" i="1" s="1"/>
  <c r="AF103" i="1"/>
  <c r="Z90" i="1"/>
  <c r="Z89" i="1" s="1"/>
  <c r="AF91" i="1"/>
  <c r="Z64" i="1"/>
  <c r="Z63" i="1" s="1"/>
  <c r="AF65" i="1"/>
  <c r="Z41" i="1"/>
  <c r="AF42" i="1"/>
  <c r="Z22" i="1"/>
  <c r="Z21" i="1" s="1"/>
  <c r="AF23" i="1"/>
  <c r="Y159" i="1"/>
  <c r="Y158" i="1" s="1"/>
  <c r="Y157" i="1" s="1"/>
  <c r="Y156" i="1" s="1"/>
  <c r="Y155" i="1" s="1"/>
  <c r="AE160" i="1"/>
  <c r="Y1287" i="1"/>
  <c r="Y1286" i="1" s="1"/>
  <c r="AE1288" i="1"/>
  <c r="Z1310" i="1"/>
  <c r="Z1309" i="1" s="1"/>
  <c r="Z1308" i="1" s="1"/>
  <c r="Z1307" i="1" s="1"/>
  <c r="AF1311" i="1"/>
  <c r="Z710" i="1"/>
  <c r="Z709" i="1" s="1"/>
  <c r="AF711" i="1"/>
  <c r="Y797" i="1"/>
  <c r="AE798" i="1"/>
  <c r="Z739" i="1"/>
  <c r="Z738" i="1" s="1"/>
  <c r="Z737" i="1" s="1"/>
  <c r="AF740" i="1"/>
  <c r="Z700" i="1"/>
  <c r="Z699" i="1" s="1"/>
  <c r="AF701" i="1"/>
  <c r="Y1587" i="1"/>
  <c r="Y1586" i="1" s="1"/>
  <c r="AE1588" i="1"/>
  <c r="Z1528" i="1"/>
  <c r="Z1527" i="1" s="1"/>
  <c r="Z1526" i="1" s="1"/>
  <c r="Z1525" i="1" s="1"/>
  <c r="AF1529" i="1"/>
  <c r="Z1516" i="1"/>
  <c r="Z1513" i="1" s="1"/>
  <c r="AF1517" i="1"/>
  <c r="Z1507" i="1"/>
  <c r="AF1508" i="1"/>
  <c r="Z1496" i="1"/>
  <c r="Z1493" i="1" s="1"/>
  <c r="AF1497" i="1"/>
  <c r="Z1483" i="1"/>
  <c r="AF1484" i="1"/>
  <c r="Z1470" i="1"/>
  <c r="Z1467" i="1" s="1"/>
  <c r="Z1466" i="1" s="1"/>
  <c r="AF1471" i="1"/>
  <c r="Z1442" i="1"/>
  <c r="Z1441" i="1" s="1"/>
  <c r="AF1443" i="1"/>
  <c r="Y1419" i="1"/>
  <c r="Y1418" i="1" s="1"/>
  <c r="AE1420" i="1"/>
  <c r="Y1407" i="1"/>
  <c r="Y1406" i="1" s="1"/>
  <c r="AE1408" i="1"/>
  <c r="Y1395" i="1"/>
  <c r="Y1394" i="1" s="1"/>
  <c r="AE1396" i="1"/>
  <c r="Y1389" i="1"/>
  <c r="Y1388" i="1" s="1"/>
  <c r="AE1390" i="1"/>
  <c r="Y1371" i="1"/>
  <c r="Y1370" i="1" s="1"/>
  <c r="AE1372" i="1"/>
  <c r="Y1359" i="1"/>
  <c r="Y1358" i="1" s="1"/>
  <c r="AE1360" i="1"/>
  <c r="Y1347" i="1"/>
  <c r="Y1346" i="1" s="1"/>
  <c r="AE1348" i="1"/>
  <c r="Z1292" i="1"/>
  <c r="Z1291" i="1" s="1"/>
  <c r="AF1293" i="1"/>
  <c r="Z1257" i="1"/>
  <c r="Z1256" i="1" s="1"/>
  <c r="Z1255" i="1" s="1"/>
  <c r="Z1254" i="1" s="1"/>
  <c r="AF1258" i="1"/>
  <c r="Y1234" i="1"/>
  <c r="Y1233" i="1" s="1"/>
  <c r="Y1232" i="1" s="1"/>
  <c r="Y1231" i="1" s="1"/>
  <c r="AE1235" i="1"/>
  <c r="Y1207" i="1"/>
  <c r="Y1206" i="1" s="1"/>
  <c r="AE1208" i="1"/>
  <c r="Z1171" i="1"/>
  <c r="Z1170" i="1" s="1"/>
  <c r="Z1169" i="1" s="1"/>
  <c r="Z1168" i="1" s="1"/>
  <c r="AF1172" i="1"/>
  <c r="Z1142" i="1"/>
  <c r="Z1141" i="1" s="1"/>
  <c r="Z1140" i="1" s="1"/>
  <c r="Z1139" i="1" s="1"/>
  <c r="AF1143" i="1"/>
  <c r="Y1110" i="1"/>
  <c r="Y1109" i="1" s="1"/>
  <c r="AE1111" i="1"/>
  <c r="Y1098" i="1"/>
  <c r="Y1097" i="1" s="1"/>
  <c r="Y1096" i="1" s="1"/>
  <c r="AE1099" i="1"/>
  <c r="Y1047" i="1"/>
  <c r="Y1046" i="1" s="1"/>
  <c r="AE1048" i="1"/>
  <c r="Z997" i="1"/>
  <c r="Z996" i="1" s="1"/>
  <c r="Z995" i="1" s="1"/>
  <c r="Z984" i="1" s="1"/>
  <c r="Z983" i="1" s="1"/>
  <c r="AF998" i="1"/>
  <c r="Z968" i="1"/>
  <c r="Z967" i="1" s="1"/>
  <c r="Z966" i="1" s="1"/>
  <c r="Z965" i="1" s="1"/>
  <c r="Z964" i="1" s="1"/>
  <c r="AF969" i="1"/>
  <c r="Z952" i="1"/>
  <c r="Z951" i="1" s="1"/>
  <c r="AF953" i="1"/>
  <c r="Z925" i="1"/>
  <c r="Z924" i="1" s="1"/>
  <c r="AF926" i="1"/>
  <c r="Z874" i="1"/>
  <c r="Z873" i="1" s="1"/>
  <c r="Z862" i="1" s="1"/>
  <c r="Z861" i="1" s="1"/>
  <c r="AF875" i="1"/>
  <c r="Z819" i="1"/>
  <c r="Z818" i="1" s="1"/>
  <c r="AF820" i="1"/>
  <c r="Z773" i="1"/>
  <c r="Z772" i="1" s="1"/>
  <c r="Z771" i="1" s="1"/>
  <c r="Z766" i="1" s="1"/>
  <c r="Z765" i="1" s="1"/>
  <c r="AF774" i="1"/>
  <c r="Z644" i="1"/>
  <c r="Z643" i="1" s="1"/>
  <c r="Z642" i="1" s="1"/>
  <c r="Z641" i="1" s="1"/>
  <c r="Z640" i="1" s="1"/>
  <c r="AF645" i="1"/>
  <c r="Y610" i="1"/>
  <c r="Y609" i="1" s="1"/>
  <c r="AE611" i="1"/>
  <c r="Y590" i="1"/>
  <c r="Y589" i="1" s="1"/>
  <c r="AE591" i="1"/>
  <c r="Z564" i="1"/>
  <c r="Z563" i="1" s="1"/>
  <c r="Z555" i="1" s="1"/>
  <c r="AF565" i="1"/>
  <c r="Z523" i="1"/>
  <c r="Z522" i="1" s="1"/>
  <c r="Z521" i="1" s="1"/>
  <c r="AF524" i="1"/>
  <c r="Z475" i="1"/>
  <c r="Z472" i="1" s="1"/>
  <c r="Z471" i="1" s="1"/>
  <c r="Z470" i="1" s="1"/>
  <c r="Z459" i="1" s="1"/>
  <c r="AF476" i="1"/>
  <c r="Z450" i="1"/>
  <c r="Z449" i="1" s="1"/>
  <c r="Z448" i="1" s="1"/>
  <c r="Z447" i="1" s="1"/>
  <c r="Z446" i="1" s="1"/>
  <c r="AF451" i="1"/>
  <c r="Z429" i="1"/>
  <c r="AF430" i="1"/>
  <c r="Z402" i="1"/>
  <c r="Z401" i="1" s="1"/>
  <c r="Z400" i="1" s="1"/>
  <c r="AF403" i="1"/>
  <c r="Y377" i="1"/>
  <c r="Y376" i="1" s="1"/>
  <c r="AE378" i="1"/>
  <c r="Y364" i="1"/>
  <c r="Y363" i="1" s="1"/>
  <c r="Y362" i="1" s="1"/>
  <c r="AE365" i="1"/>
  <c r="Y322" i="1"/>
  <c r="Y321" i="1" s="1"/>
  <c r="Y320" i="1" s="1"/>
  <c r="AE323" i="1"/>
  <c r="Y293" i="1"/>
  <c r="AE295" i="1"/>
  <c r="Y217" i="1"/>
  <c r="Y216" i="1" s="1"/>
  <c r="Y215" i="1" s="1"/>
  <c r="Y214" i="1" s="1"/>
  <c r="Y213" i="1" s="1"/>
  <c r="AE218" i="1"/>
  <c r="Y176" i="1"/>
  <c r="Y175" i="1" s="1"/>
  <c r="Y174" i="1" s="1"/>
  <c r="AE177" i="1"/>
  <c r="Y742" i="1"/>
  <c r="Y741" i="1" s="1"/>
  <c r="AE743" i="1"/>
  <c r="Z928" i="1"/>
  <c r="Z927" i="1" s="1"/>
  <c r="AF929" i="1"/>
  <c r="Z1593" i="1"/>
  <c r="Z1592" i="1" s="1"/>
  <c r="AF1594" i="1"/>
  <c r="Z1580" i="1"/>
  <c r="Z1579" i="1" s="1"/>
  <c r="Z1578" i="1" s="1"/>
  <c r="AF1581" i="1"/>
  <c r="Y1543" i="1"/>
  <c r="Y1542" i="1" s="1"/>
  <c r="Y1541" i="1" s="1"/>
  <c r="Y1540" i="1" s="1"/>
  <c r="Y1539" i="1" s="1"/>
  <c r="AE1544" i="1"/>
  <c r="Y1518" i="1"/>
  <c r="AE1519" i="1"/>
  <c r="Y1504" i="1"/>
  <c r="Y1503" i="1" s="1"/>
  <c r="AE1505" i="1"/>
  <c r="Y1494" i="1"/>
  <c r="AE1495" i="1"/>
  <c r="Z1478" i="1"/>
  <c r="AF1479" i="1"/>
  <c r="Z1463" i="1"/>
  <c r="Z1462" i="1" s="1"/>
  <c r="Z1461" i="1" s="1"/>
  <c r="Z1460" i="1" s="1"/>
  <c r="AF1464" i="1"/>
  <c r="Y1439" i="1"/>
  <c r="Y1438" i="1" s="1"/>
  <c r="AE1440" i="1"/>
  <c r="Z1413" i="1"/>
  <c r="Z1412" i="1" s="1"/>
  <c r="AF1414" i="1"/>
  <c r="Z1401" i="1"/>
  <c r="Z1400" i="1" s="1"/>
  <c r="AF1402" i="1"/>
  <c r="Z1383" i="1"/>
  <c r="Z1382" i="1" s="1"/>
  <c r="AF1384" i="1"/>
  <c r="Z1377" i="1"/>
  <c r="Z1376" i="1" s="1"/>
  <c r="AF1378" i="1"/>
  <c r="Z1365" i="1"/>
  <c r="Z1364" i="1" s="1"/>
  <c r="AF1366" i="1"/>
  <c r="Z1353" i="1"/>
  <c r="Z1352" i="1" s="1"/>
  <c r="AF1354" i="1"/>
  <c r="Z1344" i="1"/>
  <c r="Z1343" i="1" s="1"/>
  <c r="AF1345" i="1"/>
  <c r="Y1302" i="1"/>
  <c r="Y1301" i="1" s="1"/>
  <c r="AE1303" i="1"/>
  <c r="Y1264" i="1"/>
  <c r="Y1263" i="1" s="1"/>
  <c r="Y1262" i="1" s="1"/>
  <c r="Y1261" i="1" s="1"/>
  <c r="Y1260" i="1" s="1"/>
  <c r="AE1265" i="1"/>
  <c r="Z1234" i="1"/>
  <c r="Z1233" i="1" s="1"/>
  <c r="Z1232" i="1" s="1"/>
  <c r="Z1231" i="1" s="1"/>
  <c r="AF1235" i="1"/>
  <c r="Z1207" i="1"/>
  <c r="AF1208" i="1"/>
  <c r="Y1176" i="1"/>
  <c r="Y1175" i="1" s="1"/>
  <c r="Y1174" i="1" s="1"/>
  <c r="Y1173" i="1" s="1"/>
  <c r="AE1177" i="1"/>
  <c r="Z1149" i="1"/>
  <c r="Z1148" i="1" s="1"/>
  <c r="Z1147" i="1" s="1"/>
  <c r="Z1146" i="1" s="1"/>
  <c r="AF1150" i="1"/>
  <c r="Z1110" i="1"/>
  <c r="Z1109" i="1" s="1"/>
  <c r="AF1111" i="1"/>
  <c r="Z1098" i="1"/>
  <c r="Z1097" i="1" s="1"/>
  <c r="Z1096" i="1" s="1"/>
  <c r="AF1099" i="1"/>
  <c r="Z1047" i="1"/>
  <c r="Z1045" i="1" s="1"/>
  <c r="Z1044" i="1" s="1"/>
  <c r="AF1048" i="1"/>
  <c r="Y1019" i="1"/>
  <c r="Y1018" i="1" s="1"/>
  <c r="Y1017" i="1" s="1"/>
  <c r="Y1016" i="1" s="1"/>
  <c r="AE1020" i="1"/>
  <c r="Y975" i="1"/>
  <c r="Y974" i="1" s="1"/>
  <c r="AE976" i="1"/>
  <c r="Y955" i="1"/>
  <c r="Y954" i="1" s="1"/>
  <c r="AE956" i="1"/>
  <c r="Y943" i="1"/>
  <c r="Y942" i="1" s="1"/>
  <c r="AE944" i="1"/>
  <c r="Y823" i="1"/>
  <c r="Y822" i="1" s="1"/>
  <c r="Y821" i="1" s="1"/>
  <c r="AE824" i="1"/>
  <c r="Y793" i="1"/>
  <c r="AE794" i="1"/>
  <c r="Z731" i="1"/>
  <c r="Z730" i="1" s="1"/>
  <c r="Z729" i="1" s="1"/>
  <c r="AF732" i="1"/>
  <c r="Z692" i="1"/>
  <c r="Z691" i="1" s="1"/>
  <c r="Z690" i="1" s="1"/>
  <c r="AF693" i="1"/>
  <c r="Y576" i="1"/>
  <c r="Y575" i="1" s="1"/>
  <c r="AE577" i="1"/>
  <c r="Y536" i="1"/>
  <c r="Y535" i="1" s="1"/>
  <c r="Y534" i="1" s="1"/>
  <c r="Y533" i="1" s="1"/>
  <c r="AE537" i="1"/>
  <c r="Z486" i="1"/>
  <c r="AF487" i="1"/>
  <c r="Y463" i="1"/>
  <c r="Y462" i="1" s="1"/>
  <c r="Y461" i="1" s="1"/>
  <c r="Y460" i="1" s="1"/>
  <c r="AE464" i="1"/>
  <c r="Y431" i="1"/>
  <c r="AE432" i="1"/>
  <c r="Z391" i="1"/>
  <c r="Z390" i="1" s="1"/>
  <c r="Z389" i="1" s="1"/>
  <c r="Z388" i="1" s="1"/>
  <c r="AF392" i="1"/>
  <c r="Z371" i="1"/>
  <c r="Z370" i="1" s="1"/>
  <c r="AF372" i="1"/>
  <c r="Y330" i="1"/>
  <c r="AE332" i="1"/>
  <c r="Z308" i="1"/>
  <c r="Z307" i="1" s="1"/>
  <c r="Z306" i="1" s="1"/>
  <c r="Z305" i="1" s="1"/>
  <c r="AF309" i="1"/>
  <c r="Z241" i="1"/>
  <c r="Z240" i="1" s="1"/>
  <c r="AF242" i="1"/>
  <c r="Z187" i="1"/>
  <c r="AF188" i="1"/>
  <c r="Y145" i="1"/>
  <c r="AE146" i="1"/>
  <c r="Z105" i="1"/>
  <c r="Z104" i="1" s="1"/>
  <c r="AF106" i="1"/>
  <c r="Z93" i="1"/>
  <c r="Z92" i="1" s="1"/>
  <c r="AF94" i="1"/>
  <c r="Z80" i="1"/>
  <c r="AF81" i="1"/>
  <c r="Z43" i="1"/>
  <c r="Z38" i="1" s="1"/>
  <c r="Z37" i="1" s="1"/>
  <c r="Z36" i="1" s="1"/>
  <c r="Z35" i="1" s="1"/>
  <c r="AF45" i="1"/>
  <c r="Z27" i="1"/>
  <c r="AF28" i="1"/>
  <c r="Y739" i="1"/>
  <c r="Y738" i="1" s="1"/>
  <c r="Y737" i="1" s="1"/>
  <c r="AE740" i="1"/>
  <c r="Y700" i="1"/>
  <c r="Y699" i="1" s="1"/>
  <c r="AE701" i="1"/>
  <c r="Z1596" i="1"/>
  <c r="Z1595" i="1" s="1"/>
  <c r="AF1597" i="1"/>
  <c r="Z1584" i="1"/>
  <c r="Z1583" i="1" s="1"/>
  <c r="AF1585" i="1"/>
  <c r="Z1550" i="1"/>
  <c r="Z1549" i="1" s="1"/>
  <c r="Z1548" i="1" s="1"/>
  <c r="Z1547" i="1" s="1"/>
  <c r="Z1546" i="1" s="1"/>
  <c r="AF1551" i="1"/>
  <c r="Y1521" i="1"/>
  <c r="AE1522" i="1"/>
  <c r="Y1507" i="1"/>
  <c r="AE1508" i="1"/>
  <c r="Y1496" i="1"/>
  <c r="AE1497" i="1"/>
  <c r="Z1480" i="1"/>
  <c r="AF1481" i="1"/>
  <c r="Y1470" i="1"/>
  <c r="AE1471" i="1"/>
  <c r="Y1442" i="1"/>
  <c r="Y1441" i="1" s="1"/>
  <c r="AE1443" i="1"/>
  <c r="Z1416" i="1"/>
  <c r="Z1415" i="1" s="1"/>
  <c r="AF1417" i="1"/>
  <c r="Z1404" i="1"/>
  <c r="Z1403" i="1" s="1"/>
  <c r="AF1405" i="1"/>
  <c r="Z1392" i="1"/>
  <c r="Z1391" i="1" s="1"/>
  <c r="AF1393" i="1"/>
  <c r="Z1380" i="1"/>
  <c r="Z1379" i="1" s="1"/>
  <c r="AF1381" i="1"/>
  <c r="Z1368" i="1"/>
  <c r="Z1367" i="1" s="1"/>
  <c r="AF1369" i="1"/>
  <c r="Z1356" i="1"/>
  <c r="Z1355" i="1" s="1"/>
  <c r="AF1357" i="1"/>
  <c r="Z1341" i="1"/>
  <c r="Z1340" i="1" s="1"/>
  <c r="AF1342" i="1"/>
  <c r="Y1299" i="1"/>
  <c r="Y1298" i="1" s="1"/>
  <c r="AE1300" i="1"/>
  <c r="Z1271" i="1"/>
  <c r="Z1270" i="1" s="1"/>
  <c r="Z1269" i="1" s="1"/>
  <c r="Z1268" i="1" s="1"/>
  <c r="Z1267" i="1" s="1"/>
  <c r="AF1272" i="1"/>
  <c r="Y1247" i="1"/>
  <c r="Y1246" i="1" s="1"/>
  <c r="Y1245" i="1" s="1"/>
  <c r="AE1248" i="1"/>
  <c r="Z1209" i="1"/>
  <c r="AF1210" i="1"/>
  <c r="Y1181" i="1"/>
  <c r="Y1180" i="1" s="1"/>
  <c r="Y1179" i="1" s="1"/>
  <c r="Y1178" i="1" s="1"/>
  <c r="AE1182" i="1"/>
  <c r="Z1154" i="1"/>
  <c r="Z1153" i="1" s="1"/>
  <c r="Z1152" i="1" s="1"/>
  <c r="Z1151" i="1" s="1"/>
  <c r="AF1155" i="1"/>
  <c r="Z1127" i="1"/>
  <c r="Z1126" i="1" s="1"/>
  <c r="Z1125" i="1" s="1"/>
  <c r="Z1124" i="1" s="1"/>
  <c r="Z1123" i="1" s="1"/>
  <c r="AF1128" i="1"/>
  <c r="Z1101" i="1"/>
  <c r="Z1100" i="1" s="1"/>
  <c r="AF1102" i="1"/>
  <c r="Y1068" i="1"/>
  <c r="Y1067" i="1" s="1"/>
  <c r="AE1069" i="1"/>
  <c r="Z1035" i="1"/>
  <c r="Z1034" i="1" s="1"/>
  <c r="Z1033" i="1" s="1"/>
  <c r="AF1036" i="1"/>
  <c r="Y978" i="1"/>
  <c r="Y977" i="1" s="1"/>
  <c r="Y973" i="1" s="1"/>
  <c r="Y972" i="1" s="1"/>
  <c r="Y971" i="1" s="1"/>
  <c r="AE979" i="1"/>
  <c r="Y958" i="1"/>
  <c r="Y957" i="1" s="1"/>
  <c r="AE959" i="1"/>
  <c r="Y946" i="1"/>
  <c r="Y945" i="1" s="1"/>
  <c r="AE947" i="1"/>
  <c r="Y905" i="1"/>
  <c r="Y904" i="1" s="1"/>
  <c r="Y903" i="1" s="1"/>
  <c r="Y902" i="1" s="1"/>
  <c r="Y901" i="1" s="1"/>
  <c r="AE906" i="1"/>
  <c r="Z839" i="1"/>
  <c r="Z838" i="1" s="1"/>
  <c r="Z837" i="1" s="1"/>
  <c r="AF840" i="1"/>
  <c r="Y791" i="1"/>
  <c r="AE792" i="1"/>
  <c r="Z746" i="1"/>
  <c r="Z745" i="1" s="1"/>
  <c r="Z744" i="1" s="1"/>
  <c r="AF747" i="1"/>
  <c r="Z681" i="1"/>
  <c r="Z680" i="1" s="1"/>
  <c r="Z679" i="1" s="1"/>
  <c r="Z678" i="1" s="1"/>
  <c r="AF682" i="1"/>
  <c r="Y547" i="1"/>
  <c r="Y546" i="1" s="1"/>
  <c r="Y545" i="1" s="1"/>
  <c r="Y540" i="1" s="1"/>
  <c r="Y539" i="1" s="1"/>
  <c r="AE548" i="1"/>
  <c r="Y468" i="1"/>
  <c r="Y467" i="1" s="1"/>
  <c r="Y466" i="1" s="1"/>
  <c r="Y465" i="1" s="1"/>
  <c r="AE469" i="1"/>
  <c r="Y433" i="1"/>
  <c r="AE435" i="1"/>
  <c r="Z397" i="1"/>
  <c r="Z396" i="1" s="1"/>
  <c r="Z395" i="1" s="1"/>
  <c r="Z394" i="1" s="1"/>
  <c r="AF398" i="1"/>
  <c r="Z374" i="1"/>
  <c r="Z373" i="1" s="1"/>
  <c r="AF375" i="1"/>
  <c r="Y328" i="1"/>
  <c r="AE329" i="1"/>
  <c r="Z301" i="1"/>
  <c r="Z300" i="1" s="1"/>
  <c r="Z299" i="1" s="1"/>
  <c r="Z298" i="1" s="1"/>
  <c r="Z297" i="1" s="1"/>
  <c r="AF302" i="1"/>
  <c r="Z224" i="1"/>
  <c r="Z223" i="1" s="1"/>
  <c r="Z222" i="1" s="1"/>
  <c r="Z221" i="1" s="1"/>
  <c r="Z220" i="1" s="1"/>
  <c r="AF225" i="1"/>
  <c r="Z185" i="1"/>
  <c r="Z184" i="1" s="1"/>
  <c r="AF186" i="1"/>
  <c r="J1280" i="1"/>
  <c r="J1279" i="1" s="1"/>
  <c r="Y488" i="1"/>
  <c r="AE489" i="1"/>
  <c r="Z488" i="1"/>
  <c r="AF489" i="1"/>
  <c r="Z59" i="1"/>
  <c r="Z56" i="1" s="1"/>
  <c r="Z55" i="1" s="1"/>
  <c r="Z54" i="1" s="1"/>
  <c r="Z47" i="1" s="1"/>
  <c r="AF60" i="1"/>
  <c r="Y718" i="1"/>
  <c r="Y717" i="1" s="1"/>
  <c r="Y716" i="1" s="1"/>
  <c r="Y715" i="1" s="1"/>
  <c r="AE719" i="1"/>
  <c r="Z718" i="1"/>
  <c r="Z717" i="1" s="1"/>
  <c r="Z716" i="1" s="1"/>
  <c r="Z715" i="1" s="1"/>
  <c r="AF719" i="1"/>
  <c r="Z889" i="1"/>
  <c r="Z888" i="1" s="1"/>
  <c r="AF890" i="1"/>
  <c r="Z892" i="1"/>
  <c r="Z891" i="1" s="1"/>
  <c r="AF893" i="1"/>
  <c r="Z1077" i="1"/>
  <c r="Z1076" i="1" s="1"/>
  <c r="Z1075" i="1" s="1"/>
  <c r="Z1074" i="1" s="1"/>
  <c r="Z1073" i="1" s="1"/>
  <c r="H399" i="1"/>
  <c r="N1474" i="1"/>
  <c r="T1066" i="1"/>
  <c r="T1201" i="1"/>
  <c r="T1167" i="1" s="1"/>
  <c r="T459" i="1"/>
  <c r="T457" i="1" s="1"/>
  <c r="S698" i="1"/>
  <c r="Y1077" i="1"/>
  <c r="Y1076" i="1" s="1"/>
  <c r="Y1075" i="1" s="1"/>
  <c r="Y1074" i="1" s="1"/>
  <c r="Y1073" i="1" s="1"/>
  <c r="L283" i="1"/>
  <c r="I399" i="1"/>
  <c r="I393" i="1" s="1"/>
  <c r="I387" i="1" s="1"/>
  <c r="I349" i="1" s="1"/>
  <c r="T1067" i="1"/>
  <c r="S446" i="1"/>
  <c r="Z841" i="1"/>
  <c r="I77" i="1"/>
  <c r="I76" i="1" s="1"/>
  <c r="I67" i="1" s="1"/>
  <c r="N813" i="1"/>
  <c r="N812" i="1" s="1"/>
  <c r="L77" i="1"/>
  <c r="L76" i="1" s="1"/>
  <c r="L67" i="1" s="1"/>
  <c r="N135" i="1"/>
  <c r="L1167" i="1"/>
  <c r="L1071" i="1" s="1"/>
  <c r="K1489" i="1"/>
  <c r="T183" i="1"/>
  <c r="T182" i="1" s="1"/>
  <c r="T181" i="1" s="1"/>
  <c r="T179" i="1" s="1"/>
  <c r="Q283" i="1"/>
  <c r="T574" i="1"/>
  <c r="Q1553" i="1"/>
  <c r="S1285" i="1"/>
  <c r="R13" i="1"/>
  <c r="L937" i="1"/>
  <c r="P554" i="1"/>
  <c r="P553" i="1" s="1"/>
  <c r="P509" i="1" s="1"/>
  <c r="Z574" i="1"/>
  <c r="H1474" i="1"/>
  <c r="S928" i="1"/>
  <c r="S927" i="1" s="1"/>
  <c r="S919" i="1" s="1"/>
  <c r="S918" i="1" s="1"/>
  <c r="Y929" i="1"/>
  <c r="S1514" i="1"/>
  <c r="S1513" i="1" s="1"/>
  <c r="Y1515" i="1"/>
  <c r="S1593" i="1"/>
  <c r="S1592" i="1" s="1"/>
  <c r="S1582" i="1" s="1"/>
  <c r="Y1594" i="1"/>
  <c r="S1511" i="1"/>
  <c r="S1506" i="1" s="1"/>
  <c r="Y1512" i="1"/>
  <c r="Q13" i="1"/>
  <c r="Z814" i="1"/>
  <c r="Z813" i="1" s="1"/>
  <c r="Z812" i="1" s="1"/>
  <c r="Z140" i="1"/>
  <c r="Y88" i="1"/>
  <c r="Z170" i="1"/>
  <c r="Z169" i="1" s="1"/>
  <c r="Z1067" i="1"/>
  <c r="P1465" i="1"/>
  <c r="P1454" i="1" s="1"/>
  <c r="P1429" i="1" s="1"/>
  <c r="S1344" i="1"/>
  <c r="S1343" i="1" s="1"/>
  <c r="S1339" i="1" s="1"/>
  <c r="S1338" i="1" s="1"/>
  <c r="S1337" i="1" s="1"/>
  <c r="Y1345" i="1"/>
  <c r="S1580" i="1"/>
  <c r="S1579" i="1" s="1"/>
  <c r="S1578" i="1" s="1"/>
  <c r="Y1581" i="1"/>
  <c r="S746" i="1"/>
  <c r="S745" i="1" s="1"/>
  <c r="S744" i="1" s="1"/>
  <c r="Y747" i="1"/>
  <c r="T428" i="1"/>
  <c r="T427" i="1" s="1"/>
  <c r="T422" i="1" s="1"/>
  <c r="Z24" i="1"/>
  <c r="Z17" i="1" s="1"/>
  <c r="Z16" i="1" s="1"/>
  <c r="Z15" i="1" s="1"/>
  <c r="Z1437" i="1"/>
  <c r="Z288" i="1"/>
  <c r="Z287" i="1" s="1"/>
  <c r="Z286" i="1" s="1"/>
  <c r="Z285" i="1" s="1"/>
  <c r="Y1520" i="1"/>
  <c r="S29" i="1"/>
  <c r="Y30" i="1"/>
  <c r="Y1045" i="1"/>
  <c r="Y1044" i="1" s="1"/>
  <c r="Z445" i="1"/>
  <c r="M1577" i="1"/>
  <c r="M1576" i="1" s="1"/>
  <c r="Z1506" i="1"/>
  <c r="Q457" i="1"/>
  <c r="P457" i="1"/>
  <c r="R1474" i="1"/>
  <c r="O13" i="1"/>
  <c r="P77" i="1"/>
  <c r="P76" i="1" s="1"/>
  <c r="P67" i="1" s="1"/>
  <c r="O1277" i="1"/>
  <c r="O457" i="1"/>
  <c r="R1489" i="1"/>
  <c r="L554" i="1"/>
  <c r="L553" i="1" s="1"/>
  <c r="L509" i="1" s="1"/>
  <c r="M937" i="1"/>
  <c r="N283" i="1"/>
  <c r="P283" i="1"/>
  <c r="T13" i="1"/>
  <c r="O1489" i="1"/>
  <c r="O1465" i="1" s="1"/>
  <c r="O1454" i="1" s="1"/>
  <c r="O1429" i="1" s="1"/>
  <c r="R1553" i="1"/>
  <c r="R554" i="1"/>
  <c r="R553" i="1" s="1"/>
  <c r="R509" i="1" s="1"/>
  <c r="P135" i="1"/>
  <c r="T650" i="1"/>
  <c r="T649" i="1" s="1"/>
  <c r="Q393" i="1"/>
  <c r="Q387" i="1" s="1"/>
  <c r="Q349" i="1" s="1"/>
  <c r="O937" i="1"/>
  <c r="N399" i="1"/>
  <c r="N393" i="1" s="1"/>
  <c r="N387" i="1" s="1"/>
  <c r="O1553" i="1"/>
  <c r="P937" i="1"/>
  <c r="R138" i="1"/>
  <c r="R137" i="1" s="1"/>
  <c r="R135" i="1" s="1"/>
  <c r="L135" i="1"/>
  <c r="R179" i="1"/>
  <c r="Q981" i="1"/>
  <c r="Q1071" i="1"/>
  <c r="P1031" i="1"/>
  <c r="H138" i="1"/>
  <c r="H137" i="1" s="1"/>
  <c r="J1489" i="1"/>
  <c r="J1465" i="1" s="1"/>
  <c r="J1454" i="1" s="1"/>
  <c r="J1429" i="1" s="1"/>
  <c r="R457" i="1"/>
  <c r="Q554" i="1"/>
  <c r="Q553" i="1" s="1"/>
  <c r="Q509" i="1" s="1"/>
  <c r="P13" i="1"/>
  <c r="P1071" i="1"/>
  <c r="R1071" i="1"/>
  <c r="P393" i="1"/>
  <c r="P387" i="1" s="1"/>
  <c r="P349" i="1" s="1"/>
  <c r="R918" i="1"/>
  <c r="R826" i="1" s="1"/>
  <c r="L139" i="1"/>
  <c r="L179" i="1"/>
  <c r="P1277" i="1"/>
  <c r="Q937" i="1"/>
  <c r="J457" i="1"/>
  <c r="O1071" i="1"/>
  <c r="P984" i="1"/>
  <c r="P983" i="1" s="1"/>
  <c r="L1280" i="1"/>
  <c r="L1279" i="1" s="1"/>
  <c r="L1277" i="1" s="1"/>
  <c r="O135" i="1"/>
  <c r="L457" i="1"/>
  <c r="I1167" i="1"/>
  <c r="I1071" i="1" s="1"/>
  <c r="L1489" i="1"/>
  <c r="L1465" i="1" s="1"/>
  <c r="L1454" i="1" s="1"/>
  <c r="L1429" i="1" s="1"/>
  <c r="Q826" i="1"/>
  <c r="T826" i="1"/>
  <c r="Q1465" i="1"/>
  <c r="Q1454" i="1" s="1"/>
  <c r="Q1429" i="1" s="1"/>
  <c r="O393" i="1"/>
  <c r="O387" i="1" s="1"/>
  <c r="O349" i="1" s="1"/>
  <c r="Q1277" i="1"/>
  <c r="K399" i="1"/>
  <c r="K393" i="1" s="1"/>
  <c r="K387" i="1" s="1"/>
  <c r="K349" i="1" s="1"/>
  <c r="I826" i="1"/>
  <c r="S937" i="1"/>
  <c r="T135" i="1"/>
  <c r="I1031" i="1"/>
  <c r="I981" i="1" s="1"/>
  <c r="J393" i="1"/>
  <c r="J387" i="1" s="1"/>
  <c r="J349" i="1" s="1"/>
  <c r="R647" i="1"/>
  <c r="Q647" i="1"/>
  <c r="P826" i="1"/>
  <c r="Q138" i="1"/>
  <c r="Q137" i="1" s="1"/>
  <c r="Q135" i="1" s="1"/>
  <c r="Q139" i="1"/>
  <c r="O981" i="1"/>
  <c r="R981" i="1"/>
  <c r="O554" i="1"/>
  <c r="P647" i="1"/>
  <c r="O826" i="1"/>
  <c r="O647" i="1"/>
  <c r="R1277" i="1"/>
  <c r="J826" i="1"/>
  <c r="N1489" i="1"/>
  <c r="N1280" i="1"/>
  <c r="N1279" i="1" s="1"/>
  <c r="N1277" i="1" s="1"/>
  <c r="N179" i="1"/>
  <c r="K1553" i="1"/>
  <c r="J1553" i="1"/>
  <c r="I1553" i="1"/>
  <c r="N1553" i="1"/>
  <c r="K1474" i="1"/>
  <c r="J1277" i="1"/>
  <c r="I1277" i="1"/>
  <c r="K1280" i="1"/>
  <c r="K1279" i="1" s="1"/>
  <c r="K1277" i="1" s="1"/>
  <c r="J1071" i="1"/>
  <c r="K1071" i="1"/>
  <c r="K981" i="1"/>
  <c r="J981" i="1"/>
  <c r="L981" i="1"/>
  <c r="N981" i="1"/>
  <c r="J937" i="1"/>
  <c r="L826" i="1"/>
  <c r="K826" i="1"/>
  <c r="N826" i="1"/>
  <c r="I647" i="1"/>
  <c r="L647" i="1"/>
  <c r="J647" i="1"/>
  <c r="K647" i="1"/>
  <c r="J554" i="1"/>
  <c r="J553" i="1" s="1"/>
  <c r="J509" i="1" s="1"/>
  <c r="N554" i="1"/>
  <c r="N553" i="1" s="1"/>
  <c r="N509" i="1" s="1"/>
  <c r="K554" i="1"/>
  <c r="K553" i="1" s="1"/>
  <c r="K509" i="1" s="1"/>
  <c r="I554" i="1"/>
  <c r="I553" i="1" s="1"/>
  <c r="I509" i="1" s="1"/>
  <c r="I457" i="1"/>
  <c r="K457" i="1"/>
  <c r="K283" i="1"/>
  <c r="I283" i="1"/>
  <c r="J179" i="1"/>
  <c r="K138" i="1"/>
  <c r="K137" i="1" s="1"/>
  <c r="K135" i="1" s="1"/>
  <c r="J13" i="1"/>
  <c r="I13" i="1"/>
  <c r="K13" i="1"/>
  <c r="L13" i="1"/>
  <c r="Z1066" i="1" l="1"/>
  <c r="Z1046" i="1"/>
  <c r="Z1498" i="1"/>
  <c r="N77" i="1"/>
  <c r="N76" i="1" s="1"/>
  <c r="N67" i="1" s="1"/>
  <c r="T399" i="1"/>
  <c r="N647" i="1"/>
  <c r="Z485" i="1"/>
  <c r="Z484" i="1" s="1"/>
  <c r="Z479" i="1" s="1"/>
  <c r="Z478" i="1" s="1"/>
  <c r="AF224" i="1"/>
  <c r="AF223" i="1" s="1"/>
  <c r="AF222" i="1" s="1"/>
  <c r="AF221" i="1" s="1"/>
  <c r="AF220" i="1" s="1"/>
  <c r="AL225" i="1"/>
  <c r="AL224" i="1" s="1"/>
  <c r="AL223" i="1" s="1"/>
  <c r="AL222" i="1" s="1"/>
  <c r="AL221" i="1" s="1"/>
  <c r="AL220" i="1" s="1"/>
  <c r="AE328" i="1"/>
  <c r="AK329" i="1"/>
  <c r="AK328" i="1" s="1"/>
  <c r="AF397" i="1"/>
  <c r="AF396" i="1" s="1"/>
  <c r="AF395" i="1" s="1"/>
  <c r="AF394" i="1" s="1"/>
  <c r="AL398" i="1"/>
  <c r="AL397" i="1" s="1"/>
  <c r="AL396" i="1" s="1"/>
  <c r="AL395" i="1" s="1"/>
  <c r="AL394" i="1" s="1"/>
  <c r="AE468" i="1"/>
  <c r="AE467" i="1" s="1"/>
  <c r="AE466" i="1" s="1"/>
  <c r="AE465" i="1" s="1"/>
  <c r="AK469" i="1"/>
  <c r="AK468" i="1" s="1"/>
  <c r="AK467" i="1" s="1"/>
  <c r="AK466" i="1" s="1"/>
  <c r="AK465" i="1" s="1"/>
  <c r="AF681" i="1"/>
  <c r="AF680" i="1" s="1"/>
  <c r="AF679" i="1" s="1"/>
  <c r="AF678" i="1" s="1"/>
  <c r="AL682" i="1"/>
  <c r="AL681" i="1" s="1"/>
  <c r="AL680" i="1" s="1"/>
  <c r="AL679" i="1" s="1"/>
  <c r="AL678" i="1" s="1"/>
  <c r="AE791" i="1"/>
  <c r="AK792" i="1"/>
  <c r="AK791" i="1" s="1"/>
  <c r="AE905" i="1"/>
  <c r="AE904" i="1" s="1"/>
  <c r="AE903" i="1" s="1"/>
  <c r="AE902" i="1" s="1"/>
  <c r="AE901" i="1" s="1"/>
  <c r="AK906" i="1"/>
  <c r="AK905" i="1" s="1"/>
  <c r="AK904" i="1" s="1"/>
  <c r="AK903" i="1" s="1"/>
  <c r="AK902" i="1" s="1"/>
  <c r="AK901" i="1" s="1"/>
  <c r="AE958" i="1"/>
  <c r="AE957" i="1" s="1"/>
  <c r="AK959" i="1"/>
  <c r="AK958" i="1" s="1"/>
  <c r="AK957" i="1" s="1"/>
  <c r="AF1035" i="1"/>
  <c r="AF1034" i="1" s="1"/>
  <c r="AF1033" i="1" s="1"/>
  <c r="AL1036" i="1"/>
  <c r="AL1035" i="1" s="1"/>
  <c r="AL1034" i="1" s="1"/>
  <c r="AL1033" i="1" s="1"/>
  <c r="AF1101" i="1"/>
  <c r="AF1100" i="1" s="1"/>
  <c r="AL1102" i="1"/>
  <c r="AL1101" i="1" s="1"/>
  <c r="AL1100" i="1" s="1"/>
  <c r="AF1154" i="1"/>
  <c r="AF1153" i="1" s="1"/>
  <c r="AF1152" i="1" s="1"/>
  <c r="AF1151" i="1" s="1"/>
  <c r="AL1155" i="1"/>
  <c r="AL1154" i="1" s="1"/>
  <c r="AL1153" i="1" s="1"/>
  <c r="AL1152" i="1" s="1"/>
  <c r="AL1151" i="1" s="1"/>
  <c r="AF1271" i="1"/>
  <c r="AF1270" i="1" s="1"/>
  <c r="AF1269" i="1" s="1"/>
  <c r="AF1268" i="1" s="1"/>
  <c r="AF1267" i="1" s="1"/>
  <c r="AL1272" i="1"/>
  <c r="AL1271" i="1" s="1"/>
  <c r="AL1270" i="1" s="1"/>
  <c r="AL1269" i="1" s="1"/>
  <c r="AF1341" i="1"/>
  <c r="AF1340" i="1" s="1"/>
  <c r="AL1342" i="1"/>
  <c r="AL1341" i="1" s="1"/>
  <c r="AL1340" i="1" s="1"/>
  <c r="AF1368" i="1"/>
  <c r="AF1367" i="1" s="1"/>
  <c r="AL1369" i="1"/>
  <c r="AL1368" i="1" s="1"/>
  <c r="AL1367" i="1" s="1"/>
  <c r="AF1392" i="1"/>
  <c r="AF1391" i="1" s="1"/>
  <c r="AL1393" i="1"/>
  <c r="AL1392" i="1" s="1"/>
  <c r="AL1391" i="1" s="1"/>
  <c r="AF1416" i="1"/>
  <c r="AF1415" i="1" s="1"/>
  <c r="AL1417" i="1"/>
  <c r="AL1416" i="1" s="1"/>
  <c r="AL1415" i="1" s="1"/>
  <c r="AE1470" i="1"/>
  <c r="AK1471" i="1"/>
  <c r="AK1470" i="1" s="1"/>
  <c r="AE1496" i="1"/>
  <c r="AK1497" i="1"/>
  <c r="AK1496" i="1" s="1"/>
  <c r="AE1521" i="1"/>
  <c r="AK1522" i="1"/>
  <c r="AK1521" i="1" s="1"/>
  <c r="AF1584" i="1"/>
  <c r="AF1583" i="1" s="1"/>
  <c r="AL1585" i="1"/>
  <c r="AL1584" i="1" s="1"/>
  <c r="AL1583" i="1" s="1"/>
  <c r="AE700" i="1"/>
  <c r="AE699" i="1" s="1"/>
  <c r="AK701" i="1"/>
  <c r="AK700" i="1" s="1"/>
  <c r="AK699" i="1" s="1"/>
  <c r="AF27" i="1"/>
  <c r="AL28" i="1"/>
  <c r="AL27" i="1" s="1"/>
  <c r="AF80" i="1"/>
  <c r="AL81" i="1"/>
  <c r="AL80" i="1" s="1"/>
  <c r="AF105" i="1"/>
  <c r="AF104" i="1" s="1"/>
  <c r="AL106" i="1"/>
  <c r="AL105" i="1" s="1"/>
  <c r="AL104" i="1" s="1"/>
  <c r="AF187" i="1"/>
  <c r="AL188" i="1"/>
  <c r="AL187" i="1" s="1"/>
  <c r="AF308" i="1"/>
  <c r="AF307" i="1" s="1"/>
  <c r="AF306" i="1" s="1"/>
  <c r="AF305" i="1" s="1"/>
  <c r="AL309" i="1"/>
  <c r="AL308" i="1" s="1"/>
  <c r="AL307" i="1" s="1"/>
  <c r="AL306" i="1" s="1"/>
  <c r="AL305" i="1" s="1"/>
  <c r="AF371" i="1"/>
  <c r="AF370" i="1" s="1"/>
  <c r="AL372" i="1"/>
  <c r="AL371" i="1" s="1"/>
  <c r="AL370" i="1" s="1"/>
  <c r="AE431" i="1"/>
  <c r="AK432" i="1"/>
  <c r="AK431" i="1" s="1"/>
  <c r="AF486" i="1"/>
  <c r="AL487" i="1"/>
  <c r="AL486" i="1" s="1"/>
  <c r="AE576" i="1"/>
  <c r="AE575" i="1" s="1"/>
  <c r="AK577" i="1"/>
  <c r="AK576" i="1" s="1"/>
  <c r="AK575" i="1" s="1"/>
  <c r="AF731" i="1"/>
  <c r="AF730" i="1" s="1"/>
  <c r="AF729" i="1" s="1"/>
  <c r="AF728" i="1" s="1"/>
  <c r="AF727" i="1" s="1"/>
  <c r="AL732" i="1"/>
  <c r="AL731" i="1" s="1"/>
  <c r="AL730" i="1" s="1"/>
  <c r="AL729" i="1" s="1"/>
  <c r="AE823" i="1"/>
  <c r="AE822" i="1" s="1"/>
  <c r="AE821" i="1" s="1"/>
  <c r="AK824" i="1"/>
  <c r="AK823" i="1" s="1"/>
  <c r="AK822" i="1" s="1"/>
  <c r="AK821" i="1" s="1"/>
  <c r="AE955" i="1"/>
  <c r="AE954" i="1" s="1"/>
  <c r="AK956" i="1"/>
  <c r="AK955" i="1" s="1"/>
  <c r="AK954" i="1" s="1"/>
  <c r="AE1019" i="1"/>
  <c r="AE1018" i="1" s="1"/>
  <c r="AE1017" i="1" s="1"/>
  <c r="AE1016" i="1" s="1"/>
  <c r="AK1020" i="1"/>
  <c r="AK1019" i="1" s="1"/>
  <c r="AK1018" i="1" s="1"/>
  <c r="AK1017" i="1" s="1"/>
  <c r="AK1016" i="1" s="1"/>
  <c r="AF1098" i="1"/>
  <c r="AF1097" i="1" s="1"/>
  <c r="AF1096" i="1" s="1"/>
  <c r="AL1099" i="1"/>
  <c r="AL1098" i="1" s="1"/>
  <c r="AL1097" i="1" s="1"/>
  <c r="AL1096" i="1" s="1"/>
  <c r="AF1149" i="1"/>
  <c r="AF1148" i="1" s="1"/>
  <c r="AF1147" i="1" s="1"/>
  <c r="AF1146" i="1" s="1"/>
  <c r="AL1150" i="1"/>
  <c r="AL1149" i="1" s="1"/>
  <c r="AL1148" i="1" s="1"/>
  <c r="AL1147" i="1" s="1"/>
  <c r="AL1146" i="1" s="1"/>
  <c r="AE1264" i="1"/>
  <c r="AE1263" i="1" s="1"/>
  <c r="AE1262" i="1" s="1"/>
  <c r="AE1261" i="1" s="1"/>
  <c r="AE1260" i="1" s="1"/>
  <c r="AK1265" i="1"/>
  <c r="AK1264" i="1" s="1"/>
  <c r="AK1263" i="1" s="1"/>
  <c r="AK1262" i="1" s="1"/>
  <c r="AK1261" i="1" s="1"/>
  <c r="AK1260" i="1" s="1"/>
  <c r="AF1344" i="1"/>
  <c r="AF1343" i="1" s="1"/>
  <c r="AL1345" i="1"/>
  <c r="AL1344" i="1" s="1"/>
  <c r="AL1343" i="1" s="1"/>
  <c r="AF1365" i="1"/>
  <c r="AF1364" i="1" s="1"/>
  <c r="AL1366" i="1"/>
  <c r="AL1365" i="1" s="1"/>
  <c r="AL1364" i="1" s="1"/>
  <c r="AF1383" i="1"/>
  <c r="AF1382" i="1" s="1"/>
  <c r="AL1384" i="1"/>
  <c r="AL1383" i="1" s="1"/>
  <c r="AL1382" i="1" s="1"/>
  <c r="AF1413" i="1"/>
  <c r="AF1412" i="1" s="1"/>
  <c r="AL1414" i="1"/>
  <c r="AL1413" i="1" s="1"/>
  <c r="AL1412" i="1" s="1"/>
  <c r="AF1463" i="1"/>
  <c r="AF1462" i="1" s="1"/>
  <c r="AF1461" i="1" s="1"/>
  <c r="AF1460" i="1" s="1"/>
  <c r="AL1464" i="1"/>
  <c r="AL1463" i="1" s="1"/>
  <c r="AL1462" i="1" s="1"/>
  <c r="AL1461" i="1" s="1"/>
  <c r="AL1460" i="1" s="1"/>
  <c r="AE1494" i="1"/>
  <c r="AK1495" i="1"/>
  <c r="AK1494" i="1" s="1"/>
  <c r="AK1493" i="1" s="1"/>
  <c r="AE1518" i="1"/>
  <c r="AK1519" i="1"/>
  <c r="AK1518" i="1" s="1"/>
  <c r="AF1580" i="1"/>
  <c r="AF1579" i="1" s="1"/>
  <c r="AF1578" i="1" s="1"/>
  <c r="AL1581" i="1"/>
  <c r="AL1580" i="1" s="1"/>
  <c r="AL1579" i="1" s="1"/>
  <c r="AL1578" i="1" s="1"/>
  <c r="AF928" i="1"/>
  <c r="AF927" i="1" s="1"/>
  <c r="AL929" i="1"/>
  <c r="AL928" i="1" s="1"/>
  <c r="AL927" i="1" s="1"/>
  <c r="AE176" i="1"/>
  <c r="AE175" i="1" s="1"/>
  <c r="AE174" i="1" s="1"/>
  <c r="AK177" i="1"/>
  <c r="AK176" i="1" s="1"/>
  <c r="AK175" i="1" s="1"/>
  <c r="AK174" i="1" s="1"/>
  <c r="AE293" i="1"/>
  <c r="AK295" i="1"/>
  <c r="AK293" i="1" s="1"/>
  <c r="AE364" i="1"/>
  <c r="AE363" i="1" s="1"/>
  <c r="AE362" i="1" s="1"/>
  <c r="AK365" i="1"/>
  <c r="AK364" i="1" s="1"/>
  <c r="AK363" i="1" s="1"/>
  <c r="AK362" i="1" s="1"/>
  <c r="AF402" i="1"/>
  <c r="AF401" i="1" s="1"/>
  <c r="AL403" i="1"/>
  <c r="AL402" i="1" s="1"/>
  <c r="AL401" i="1" s="1"/>
  <c r="AF450" i="1"/>
  <c r="AF449" i="1" s="1"/>
  <c r="AF448" i="1" s="1"/>
  <c r="AF447" i="1" s="1"/>
  <c r="AF446" i="1" s="1"/>
  <c r="AL451" i="1"/>
  <c r="AL450" i="1" s="1"/>
  <c r="AL449" i="1" s="1"/>
  <c r="AL448" i="1" s="1"/>
  <c r="AL447" i="1" s="1"/>
  <c r="AF523" i="1"/>
  <c r="AF522" i="1" s="1"/>
  <c r="AF521" i="1" s="1"/>
  <c r="AL524" i="1"/>
  <c r="AL523" i="1" s="1"/>
  <c r="AL522" i="1" s="1"/>
  <c r="AL521" i="1" s="1"/>
  <c r="AE590" i="1"/>
  <c r="AE589" i="1" s="1"/>
  <c r="AK591" i="1"/>
  <c r="AK590" i="1" s="1"/>
  <c r="AK589" i="1" s="1"/>
  <c r="AF644" i="1"/>
  <c r="AF643" i="1" s="1"/>
  <c r="AF642" i="1" s="1"/>
  <c r="AF641" i="1" s="1"/>
  <c r="AF640" i="1" s="1"/>
  <c r="AL645" i="1"/>
  <c r="AL644" i="1" s="1"/>
  <c r="AL643" i="1" s="1"/>
  <c r="AL642" i="1" s="1"/>
  <c r="AL641" i="1" s="1"/>
  <c r="AL640" i="1" s="1"/>
  <c r="AF819" i="1"/>
  <c r="AF818" i="1" s="1"/>
  <c r="AL820" i="1"/>
  <c r="AL819" i="1" s="1"/>
  <c r="AL818" i="1" s="1"/>
  <c r="AF925" i="1"/>
  <c r="AF924" i="1" s="1"/>
  <c r="AL926" i="1"/>
  <c r="AL925" i="1" s="1"/>
  <c r="AL924" i="1" s="1"/>
  <c r="AF968" i="1"/>
  <c r="AF967" i="1" s="1"/>
  <c r="AF966" i="1" s="1"/>
  <c r="AF965" i="1" s="1"/>
  <c r="AF964" i="1" s="1"/>
  <c r="AL969" i="1"/>
  <c r="AL968" i="1" s="1"/>
  <c r="AL967" i="1" s="1"/>
  <c r="AL966" i="1" s="1"/>
  <c r="AL965" i="1" s="1"/>
  <c r="AL964" i="1" s="1"/>
  <c r="AE1047" i="1"/>
  <c r="AK1048" i="1"/>
  <c r="AK1047" i="1" s="1"/>
  <c r="AE1110" i="1"/>
  <c r="AE1109" i="1" s="1"/>
  <c r="AK1111" i="1"/>
  <c r="AK1110" i="1" s="1"/>
  <c r="AK1109" i="1" s="1"/>
  <c r="AF1171" i="1"/>
  <c r="AF1170" i="1" s="1"/>
  <c r="AF1169" i="1" s="1"/>
  <c r="AF1168" i="1" s="1"/>
  <c r="AL1172" i="1"/>
  <c r="AL1171" i="1" s="1"/>
  <c r="AL1170" i="1" s="1"/>
  <c r="AL1169" i="1" s="1"/>
  <c r="AL1168" i="1" s="1"/>
  <c r="AE1234" i="1"/>
  <c r="AE1233" i="1" s="1"/>
  <c r="AE1232" i="1" s="1"/>
  <c r="AE1231" i="1" s="1"/>
  <c r="AK1235" i="1"/>
  <c r="AK1234" i="1" s="1"/>
  <c r="AK1233" i="1" s="1"/>
  <c r="AK1232" i="1" s="1"/>
  <c r="AK1231" i="1" s="1"/>
  <c r="AF1292" i="1"/>
  <c r="AF1291" i="1" s="1"/>
  <c r="AL1293" i="1"/>
  <c r="AL1292" i="1" s="1"/>
  <c r="AL1291" i="1" s="1"/>
  <c r="AE1359" i="1"/>
  <c r="AE1358" i="1" s="1"/>
  <c r="AK1360" i="1"/>
  <c r="AK1359" i="1" s="1"/>
  <c r="AK1358" i="1" s="1"/>
  <c r="AE1389" i="1"/>
  <c r="AE1388" i="1" s="1"/>
  <c r="AK1390" i="1"/>
  <c r="AK1389" i="1" s="1"/>
  <c r="AK1388" i="1" s="1"/>
  <c r="AE1407" i="1"/>
  <c r="AE1406" i="1" s="1"/>
  <c r="AK1408" i="1"/>
  <c r="AK1407" i="1" s="1"/>
  <c r="AK1406" i="1" s="1"/>
  <c r="AF1442" i="1"/>
  <c r="AF1441" i="1" s="1"/>
  <c r="AL1443" i="1"/>
  <c r="AL1442" i="1" s="1"/>
  <c r="AL1441" i="1" s="1"/>
  <c r="AF1483" i="1"/>
  <c r="AL1484" i="1"/>
  <c r="AL1483" i="1" s="1"/>
  <c r="AF1507" i="1"/>
  <c r="AL1508" i="1"/>
  <c r="AL1507" i="1" s="1"/>
  <c r="AF1528" i="1"/>
  <c r="AF1527" i="1" s="1"/>
  <c r="AF1526" i="1" s="1"/>
  <c r="AF1525" i="1" s="1"/>
  <c r="AL1529" i="1"/>
  <c r="AL1528" i="1" s="1"/>
  <c r="AL1527" i="1" s="1"/>
  <c r="AL1526" i="1" s="1"/>
  <c r="AL1525" i="1" s="1"/>
  <c r="AF700" i="1"/>
  <c r="AF699" i="1" s="1"/>
  <c r="AL701" i="1"/>
  <c r="AL700" i="1" s="1"/>
  <c r="AL699" i="1" s="1"/>
  <c r="AE797" i="1"/>
  <c r="AK798" i="1"/>
  <c r="AK797" i="1" s="1"/>
  <c r="AF1310" i="1"/>
  <c r="AF1309" i="1" s="1"/>
  <c r="AF1308" i="1" s="1"/>
  <c r="AF1307" i="1" s="1"/>
  <c r="AL1311" i="1"/>
  <c r="AL1310" i="1" s="1"/>
  <c r="AL1309" i="1" s="1"/>
  <c r="AL1308" i="1" s="1"/>
  <c r="AL1307" i="1" s="1"/>
  <c r="AE159" i="1"/>
  <c r="AE158" i="1" s="1"/>
  <c r="AE157" i="1" s="1"/>
  <c r="AE156" i="1" s="1"/>
  <c r="AE155" i="1" s="1"/>
  <c r="AK160" i="1"/>
  <c r="AK159" i="1" s="1"/>
  <c r="AK158" i="1" s="1"/>
  <c r="AK157" i="1" s="1"/>
  <c r="AK156" i="1" s="1"/>
  <c r="AK155" i="1" s="1"/>
  <c r="AF22" i="1"/>
  <c r="AF21" i="1" s="1"/>
  <c r="AL23" i="1"/>
  <c r="AL22" i="1" s="1"/>
  <c r="AL21" i="1" s="1"/>
  <c r="AF64" i="1"/>
  <c r="AF63" i="1" s="1"/>
  <c r="AL65" i="1"/>
  <c r="AL64" i="1" s="1"/>
  <c r="AL63" i="1" s="1"/>
  <c r="AF102" i="1"/>
  <c r="AF101" i="1" s="1"/>
  <c r="AL103" i="1"/>
  <c r="AL102" i="1" s="1"/>
  <c r="AL101" i="1" s="1"/>
  <c r="AF19" i="1"/>
  <c r="AF18" i="1" s="1"/>
  <c r="AL20" i="1"/>
  <c r="AL19" i="1" s="1"/>
  <c r="AL18" i="1" s="1"/>
  <c r="AE82" i="1"/>
  <c r="AK83" i="1"/>
  <c r="AK82" i="1" s="1"/>
  <c r="AE108" i="1"/>
  <c r="AE107" i="1" s="1"/>
  <c r="AK109" i="1"/>
  <c r="AK108" i="1" s="1"/>
  <c r="AK107" i="1" s="1"/>
  <c r="AE190" i="1"/>
  <c r="AE189" i="1" s="1"/>
  <c r="AK191" i="1"/>
  <c r="AK190" i="1" s="1"/>
  <c r="AK189" i="1" s="1"/>
  <c r="AE313" i="1"/>
  <c r="AE312" i="1" s="1"/>
  <c r="AE311" i="1" s="1"/>
  <c r="AE310" i="1" s="1"/>
  <c r="AK314" i="1"/>
  <c r="AK313" i="1" s="1"/>
  <c r="AK312" i="1" s="1"/>
  <c r="AK311" i="1" s="1"/>
  <c r="AK310" i="1" s="1"/>
  <c r="AE374" i="1"/>
  <c r="AE373" i="1" s="1"/>
  <c r="AK375" i="1"/>
  <c r="AK374" i="1" s="1"/>
  <c r="AK373" i="1" s="1"/>
  <c r="AF431" i="1"/>
  <c r="AL432" i="1"/>
  <c r="AL431" i="1" s="1"/>
  <c r="AF482" i="1"/>
  <c r="AF481" i="1" s="1"/>
  <c r="AF480" i="1" s="1"/>
  <c r="AL483" i="1"/>
  <c r="AL482" i="1" s="1"/>
  <c r="AL481" i="1" s="1"/>
  <c r="AL480" i="1" s="1"/>
  <c r="AE681" i="1"/>
  <c r="AE680" i="1" s="1"/>
  <c r="AE679" i="1" s="1"/>
  <c r="AE678" i="1" s="1"/>
  <c r="AK682" i="1"/>
  <c r="AK681" i="1" s="1"/>
  <c r="AK680" i="1" s="1"/>
  <c r="AK679" i="1" s="1"/>
  <c r="AK678" i="1" s="1"/>
  <c r="AF793" i="1"/>
  <c r="AL794" i="1"/>
  <c r="AL793" i="1" s="1"/>
  <c r="AF943" i="1"/>
  <c r="AF942" i="1" s="1"/>
  <c r="AL944" i="1"/>
  <c r="AL943" i="1" s="1"/>
  <c r="AL942" i="1" s="1"/>
  <c r="AF975" i="1"/>
  <c r="AF974" i="1" s="1"/>
  <c r="AL976" i="1"/>
  <c r="AL975" i="1" s="1"/>
  <c r="AL974" i="1" s="1"/>
  <c r="AF1059" i="1"/>
  <c r="AF1058" i="1" s="1"/>
  <c r="AF1057" i="1" s="1"/>
  <c r="AF1056" i="1" s="1"/>
  <c r="AF1055" i="1" s="1"/>
  <c r="AL1060" i="1"/>
  <c r="AL1059" i="1" s="1"/>
  <c r="AL1058" i="1" s="1"/>
  <c r="AL1057" i="1" s="1"/>
  <c r="AL1056" i="1" s="1"/>
  <c r="AL1055" i="1" s="1"/>
  <c r="AE1127" i="1"/>
  <c r="AE1126" i="1" s="1"/>
  <c r="AE1125" i="1" s="1"/>
  <c r="AE1124" i="1" s="1"/>
  <c r="AK1128" i="1"/>
  <c r="AK1127" i="1" s="1"/>
  <c r="AK1126" i="1" s="1"/>
  <c r="AK1125" i="1" s="1"/>
  <c r="AK1124" i="1" s="1"/>
  <c r="AF1176" i="1"/>
  <c r="AF1175" i="1" s="1"/>
  <c r="AF1174" i="1" s="1"/>
  <c r="AF1173" i="1" s="1"/>
  <c r="AL1177" i="1"/>
  <c r="AL1176" i="1" s="1"/>
  <c r="AL1175" i="1" s="1"/>
  <c r="AL1174" i="1" s="1"/>
  <c r="AL1173" i="1" s="1"/>
  <c r="AF1243" i="1"/>
  <c r="AF1242" i="1" s="1"/>
  <c r="AF1241" i="1" s="1"/>
  <c r="AL1244" i="1"/>
  <c r="AL1243" i="1" s="1"/>
  <c r="AL1242" i="1" s="1"/>
  <c r="AL1241" i="1" s="1"/>
  <c r="AF1302" i="1"/>
  <c r="AF1301" i="1" s="1"/>
  <c r="AL1303" i="1"/>
  <c r="AL1302" i="1" s="1"/>
  <c r="AL1301" i="1" s="1"/>
  <c r="AE1356" i="1"/>
  <c r="AE1355" i="1" s="1"/>
  <c r="AK1357" i="1"/>
  <c r="AK1356" i="1" s="1"/>
  <c r="AK1355" i="1" s="1"/>
  <c r="AE1380" i="1"/>
  <c r="AE1379" i="1" s="1"/>
  <c r="AK1381" i="1"/>
  <c r="AK1380" i="1" s="1"/>
  <c r="AK1379" i="1" s="1"/>
  <c r="AE1404" i="1"/>
  <c r="AE1403" i="1" s="1"/>
  <c r="AK1405" i="1"/>
  <c r="AK1404" i="1" s="1"/>
  <c r="AK1403" i="1" s="1"/>
  <c r="AF1439" i="1"/>
  <c r="AF1438" i="1" s="1"/>
  <c r="AF1437" i="1" s="1"/>
  <c r="AF1432" i="1" s="1"/>
  <c r="AF1431" i="1" s="1"/>
  <c r="AL1440" i="1"/>
  <c r="AL1439" i="1" s="1"/>
  <c r="AL1438" i="1" s="1"/>
  <c r="AE1480" i="1"/>
  <c r="AK1481" i="1"/>
  <c r="AK1480" i="1" s="1"/>
  <c r="AF1504" i="1"/>
  <c r="AF1503" i="1" s="1"/>
  <c r="AL1505" i="1"/>
  <c r="AL1504" i="1" s="1"/>
  <c r="AL1503" i="1" s="1"/>
  <c r="AF1523" i="1"/>
  <c r="AL1524" i="1"/>
  <c r="AL1523" i="1" s="1"/>
  <c r="AE1590" i="1"/>
  <c r="AE1589" i="1" s="1"/>
  <c r="AK1591" i="1"/>
  <c r="AK1590" i="1" s="1"/>
  <c r="AK1589" i="1" s="1"/>
  <c r="AF742" i="1"/>
  <c r="AF741" i="1" s="1"/>
  <c r="AL743" i="1"/>
  <c r="AL742" i="1" s="1"/>
  <c r="AL741" i="1" s="1"/>
  <c r="AE43" i="1"/>
  <c r="AK45" i="1"/>
  <c r="AK43" i="1" s="1"/>
  <c r="AE93" i="1"/>
  <c r="AE92" i="1" s="1"/>
  <c r="AK94" i="1"/>
  <c r="AK93" i="1" s="1"/>
  <c r="AK92" i="1" s="1"/>
  <c r="AF143" i="1"/>
  <c r="AF140" i="1" s="1"/>
  <c r="AL144" i="1"/>
  <c r="AL143" i="1" s="1"/>
  <c r="AF52" i="1"/>
  <c r="AF51" i="1" s="1"/>
  <c r="AF50" i="1" s="1"/>
  <c r="AF49" i="1" s="1"/>
  <c r="AF48" i="1" s="1"/>
  <c r="AL53" i="1"/>
  <c r="AL52" i="1" s="1"/>
  <c r="AL51" i="1" s="1"/>
  <c r="AL50" i="1" s="1"/>
  <c r="AL49" i="1" s="1"/>
  <c r="AL48" i="1" s="1"/>
  <c r="AF96" i="1"/>
  <c r="AF95" i="1" s="1"/>
  <c r="AL97" i="1"/>
  <c r="AL96" i="1" s="1"/>
  <c r="AL95" i="1" s="1"/>
  <c r="AE41" i="1"/>
  <c r="AK42" i="1"/>
  <c r="AK41" i="1" s="1"/>
  <c r="AE90" i="1"/>
  <c r="AE89" i="1" s="1"/>
  <c r="AK91" i="1"/>
  <c r="AK90" i="1" s="1"/>
  <c r="AK89" i="1" s="1"/>
  <c r="AF141" i="1"/>
  <c r="AL142" i="1"/>
  <c r="AL141" i="1" s="1"/>
  <c r="AE224" i="1"/>
  <c r="AE223" i="1" s="1"/>
  <c r="AE222" i="1" s="1"/>
  <c r="AE221" i="1" s="1"/>
  <c r="AE220" i="1" s="1"/>
  <c r="AK225" i="1"/>
  <c r="AK224" i="1" s="1"/>
  <c r="AK223" i="1" s="1"/>
  <c r="AK222" i="1" s="1"/>
  <c r="AK221" i="1" s="1"/>
  <c r="AK220" i="1" s="1"/>
  <c r="AF326" i="1"/>
  <c r="AL327" i="1"/>
  <c r="AL326" i="1" s="1"/>
  <c r="AE384" i="1"/>
  <c r="AE383" i="1" s="1"/>
  <c r="AE382" i="1" s="1"/>
  <c r="AK385" i="1"/>
  <c r="AK384" i="1" s="1"/>
  <c r="AK383" i="1" s="1"/>
  <c r="AK382" i="1" s="1"/>
  <c r="AF442" i="1"/>
  <c r="AF441" i="1" s="1"/>
  <c r="AF440" i="1" s="1"/>
  <c r="AF439" i="1" s="1"/>
  <c r="AF438" i="1" s="1"/>
  <c r="AF437" i="1" s="1"/>
  <c r="AL443" i="1"/>
  <c r="AL442" i="1" s="1"/>
  <c r="AL441" i="1" s="1"/>
  <c r="AL440" i="1" s="1"/>
  <c r="AL439" i="1" s="1"/>
  <c r="AL438" i="1" s="1"/>
  <c r="AL437" i="1" s="1"/>
  <c r="AF519" i="1"/>
  <c r="AF518" i="1" s="1"/>
  <c r="AF517" i="1" s="1"/>
  <c r="AL520" i="1"/>
  <c r="AL519" i="1" s="1"/>
  <c r="AL518" i="1" s="1"/>
  <c r="AL517" i="1" s="1"/>
  <c r="AE696" i="1"/>
  <c r="AE695" i="1" s="1"/>
  <c r="AE694" i="1" s="1"/>
  <c r="AK697" i="1"/>
  <c r="AK696" i="1" s="1"/>
  <c r="AK695" i="1" s="1"/>
  <c r="AK694" i="1" s="1"/>
  <c r="AF816" i="1"/>
  <c r="AF815" i="1" s="1"/>
  <c r="AL817" i="1"/>
  <c r="AL816" i="1" s="1"/>
  <c r="AL815" i="1" s="1"/>
  <c r="AL814" i="1" s="1"/>
  <c r="AF922" i="1"/>
  <c r="AF921" i="1" s="1"/>
  <c r="AF920" i="1" s="1"/>
  <c r="AF919" i="1" s="1"/>
  <c r="AL923" i="1"/>
  <c r="AL922" i="1" s="1"/>
  <c r="AL921" i="1" s="1"/>
  <c r="AL920" i="1" s="1"/>
  <c r="AL919" i="1" s="1"/>
  <c r="AL918" i="1" s="1"/>
  <c r="AF961" i="1"/>
  <c r="AF960" i="1" s="1"/>
  <c r="AL962" i="1"/>
  <c r="AL961" i="1" s="1"/>
  <c r="AL960" i="1" s="1"/>
  <c r="AE1042" i="1"/>
  <c r="AE1041" i="1" s="1"/>
  <c r="AK1043" i="1"/>
  <c r="AK1042" i="1" s="1"/>
  <c r="AK1041" i="1" s="1"/>
  <c r="AF1137" i="1"/>
  <c r="AF1136" i="1" s="1"/>
  <c r="AF1135" i="1" s="1"/>
  <c r="AF1134" i="1" s="1"/>
  <c r="AL1138" i="1"/>
  <c r="AL1137" i="1" s="1"/>
  <c r="AL1136" i="1" s="1"/>
  <c r="AL1135" i="1" s="1"/>
  <c r="AL1134" i="1" s="1"/>
  <c r="AE1188" i="1"/>
  <c r="AK1189" i="1"/>
  <c r="AK1188" i="1" s="1"/>
  <c r="AF1252" i="1"/>
  <c r="AF1251" i="1" s="1"/>
  <c r="AF1250" i="1" s="1"/>
  <c r="AF1249" i="1" s="1"/>
  <c r="AL1253" i="1"/>
  <c r="AL1252" i="1" s="1"/>
  <c r="AL1251" i="1" s="1"/>
  <c r="AL1250" i="1" s="1"/>
  <c r="AL1249" i="1" s="1"/>
  <c r="AF1332" i="1"/>
  <c r="AL1333" i="1"/>
  <c r="AL1332" i="1" s="1"/>
  <c r="AE1362" i="1"/>
  <c r="AE1361" i="1" s="1"/>
  <c r="AK1363" i="1"/>
  <c r="AK1362" i="1" s="1"/>
  <c r="AK1361" i="1" s="1"/>
  <c r="AE1386" i="1"/>
  <c r="AE1385" i="1" s="1"/>
  <c r="AK1387" i="1"/>
  <c r="AK1386" i="1" s="1"/>
  <c r="AK1385" i="1" s="1"/>
  <c r="AE1410" i="1"/>
  <c r="AE1409" i="1" s="1"/>
  <c r="AK1411" i="1"/>
  <c r="AK1410" i="1" s="1"/>
  <c r="AK1409" i="1" s="1"/>
  <c r="AF1451" i="1"/>
  <c r="AF1450" i="1" s="1"/>
  <c r="AL1452" i="1"/>
  <c r="AL1451" i="1" s="1"/>
  <c r="AL1450" i="1" s="1"/>
  <c r="AF1487" i="1"/>
  <c r="AL1488" i="1"/>
  <c r="AL1487" i="1" s="1"/>
  <c r="AF1509" i="1"/>
  <c r="AL1510" i="1"/>
  <c r="AL1509" i="1" s="1"/>
  <c r="AF1543" i="1"/>
  <c r="AF1542" i="1" s="1"/>
  <c r="AF1541" i="1" s="1"/>
  <c r="AF1540" i="1" s="1"/>
  <c r="AF1539" i="1" s="1"/>
  <c r="AL1544" i="1"/>
  <c r="AL1543" i="1" s="1"/>
  <c r="AL1542" i="1" s="1"/>
  <c r="AL1541" i="1" s="1"/>
  <c r="AL1540" i="1" s="1"/>
  <c r="AL1539" i="1" s="1"/>
  <c r="AE1596" i="1"/>
  <c r="AE1595" i="1" s="1"/>
  <c r="AK1597" i="1"/>
  <c r="AK1596" i="1" s="1"/>
  <c r="AK1595" i="1" s="1"/>
  <c r="AF31" i="1"/>
  <c r="AL33" i="1"/>
  <c r="AL31" i="1" s="1"/>
  <c r="AE86" i="1"/>
  <c r="AK87" i="1"/>
  <c r="AK86" i="1" s="1"/>
  <c r="AE123" i="1"/>
  <c r="AE122" i="1" s="1"/>
  <c r="AE121" i="1" s="1"/>
  <c r="AE120" i="1" s="1"/>
  <c r="AE119" i="1" s="1"/>
  <c r="AE118" i="1" s="1"/>
  <c r="AK124" i="1"/>
  <c r="AK123" i="1" s="1"/>
  <c r="AK122" i="1" s="1"/>
  <c r="AK121" i="1" s="1"/>
  <c r="AK120" i="1" s="1"/>
  <c r="AK119" i="1" s="1"/>
  <c r="AK118" i="1" s="1"/>
  <c r="AF892" i="1"/>
  <c r="AF891" i="1" s="1"/>
  <c r="AL893" i="1"/>
  <c r="AL892" i="1" s="1"/>
  <c r="AL891" i="1" s="1"/>
  <c r="AF718" i="1"/>
  <c r="AF717" i="1" s="1"/>
  <c r="AF716" i="1" s="1"/>
  <c r="AF715" i="1" s="1"/>
  <c r="AL719" i="1"/>
  <c r="AL718" i="1" s="1"/>
  <c r="AL717" i="1" s="1"/>
  <c r="AL716" i="1" s="1"/>
  <c r="AL715" i="1" s="1"/>
  <c r="AF59" i="1"/>
  <c r="AL60" i="1"/>
  <c r="AL59" i="1" s="1"/>
  <c r="AE488" i="1"/>
  <c r="AK489" i="1"/>
  <c r="AK488" i="1" s="1"/>
  <c r="AF291" i="1"/>
  <c r="AL292" i="1"/>
  <c r="AL291" i="1" s="1"/>
  <c r="AF346" i="1"/>
  <c r="AF345" i="1" s="1"/>
  <c r="AF344" i="1" s="1"/>
  <c r="AF343" i="1" s="1"/>
  <c r="AF342" i="1" s="1"/>
  <c r="AL347" i="1"/>
  <c r="AL346" i="1" s="1"/>
  <c r="AL345" i="1" s="1"/>
  <c r="AL344" i="1" s="1"/>
  <c r="AL343" i="1" s="1"/>
  <c r="AL342" i="1" s="1"/>
  <c r="AF425" i="1"/>
  <c r="AF424" i="1" s="1"/>
  <c r="AF423" i="1" s="1"/>
  <c r="AL426" i="1"/>
  <c r="AL425" i="1" s="1"/>
  <c r="AL424" i="1" s="1"/>
  <c r="AL423" i="1" s="1"/>
  <c r="AE475" i="1"/>
  <c r="AK476" i="1"/>
  <c r="AK475" i="1" s="1"/>
  <c r="AE583" i="1"/>
  <c r="AE582" i="1" s="1"/>
  <c r="AK584" i="1"/>
  <c r="AK583" i="1" s="1"/>
  <c r="AK582" i="1" s="1"/>
  <c r="AE773" i="1"/>
  <c r="AE772" i="1" s="1"/>
  <c r="AE771" i="1" s="1"/>
  <c r="AK774" i="1"/>
  <c r="AK773" i="1" s="1"/>
  <c r="AK772" i="1" s="1"/>
  <c r="AK771" i="1" s="1"/>
  <c r="AF851" i="1"/>
  <c r="AF850" i="1" s="1"/>
  <c r="AF849" i="1" s="1"/>
  <c r="AF848" i="1" s="1"/>
  <c r="AL852" i="1"/>
  <c r="AL851" i="1" s="1"/>
  <c r="AL850" i="1" s="1"/>
  <c r="AL849" i="1" s="1"/>
  <c r="AL848" i="1" s="1"/>
  <c r="AE952" i="1"/>
  <c r="AE951" i="1" s="1"/>
  <c r="AK953" i="1"/>
  <c r="AK952" i="1" s="1"/>
  <c r="AK951" i="1" s="1"/>
  <c r="AE997" i="1"/>
  <c r="AE996" i="1" s="1"/>
  <c r="AE995" i="1" s="1"/>
  <c r="AK998" i="1"/>
  <c r="AK997" i="1" s="1"/>
  <c r="AK996" i="1" s="1"/>
  <c r="AK995" i="1" s="1"/>
  <c r="AF1094" i="1"/>
  <c r="AF1093" i="1" s="1"/>
  <c r="AF1092" i="1" s="1"/>
  <c r="AF1091" i="1" s="1"/>
  <c r="AF1090" i="1" s="1"/>
  <c r="AL1095" i="1"/>
  <c r="AL1094" i="1" s="1"/>
  <c r="AL1093" i="1" s="1"/>
  <c r="AL1092" i="1" s="1"/>
  <c r="AE1142" i="1"/>
  <c r="AE1141" i="1" s="1"/>
  <c r="AE1140" i="1" s="1"/>
  <c r="AE1139" i="1" s="1"/>
  <c r="AK1143" i="1"/>
  <c r="AK1142" i="1" s="1"/>
  <c r="AK1141" i="1" s="1"/>
  <c r="AK1140" i="1" s="1"/>
  <c r="AK1139" i="1" s="1"/>
  <c r="AF1188" i="1"/>
  <c r="AL1189" i="1"/>
  <c r="AL1188" i="1" s="1"/>
  <c r="AE1257" i="1"/>
  <c r="AE1256" i="1" s="1"/>
  <c r="AE1255" i="1" s="1"/>
  <c r="AE1254" i="1" s="1"/>
  <c r="AK1258" i="1"/>
  <c r="AK1257" i="1" s="1"/>
  <c r="AK1256" i="1" s="1"/>
  <c r="AK1255" i="1" s="1"/>
  <c r="AK1254" i="1" s="1"/>
  <c r="AF1334" i="1"/>
  <c r="AL1335" i="1"/>
  <c r="AL1334" i="1" s="1"/>
  <c r="AF1362" i="1"/>
  <c r="AF1361" i="1" s="1"/>
  <c r="AL1363" i="1"/>
  <c r="AL1362" i="1" s="1"/>
  <c r="AL1361" i="1" s="1"/>
  <c r="AF1386" i="1"/>
  <c r="AF1385" i="1" s="1"/>
  <c r="AL1387" i="1"/>
  <c r="AL1386" i="1" s="1"/>
  <c r="AL1385" i="1" s="1"/>
  <c r="AF1410" i="1"/>
  <c r="AF1409" i="1" s="1"/>
  <c r="AL1411" i="1"/>
  <c r="AL1410" i="1" s="1"/>
  <c r="AL1409" i="1" s="1"/>
  <c r="AF1458" i="1"/>
  <c r="AF1457" i="1" s="1"/>
  <c r="AF1456" i="1" s="1"/>
  <c r="AF1455" i="1" s="1"/>
  <c r="AL1459" i="1"/>
  <c r="AL1458" i="1" s="1"/>
  <c r="AL1457" i="1" s="1"/>
  <c r="AL1456" i="1" s="1"/>
  <c r="AL1455" i="1" s="1"/>
  <c r="AE1491" i="1"/>
  <c r="AE1490" i="1" s="1"/>
  <c r="AK1492" i="1"/>
  <c r="AK1491" i="1" s="1"/>
  <c r="AK1490" i="1" s="1"/>
  <c r="AE1516" i="1"/>
  <c r="AK1517" i="1"/>
  <c r="AK1516" i="1" s="1"/>
  <c r="AF1563" i="1"/>
  <c r="AL1564" i="1"/>
  <c r="AL1563" i="1" s="1"/>
  <c r="AF1610" i="1"/>
  <c r="AF1609" i="1" s="1"/>
  <c r="AF1608" i="1" s="1"/>
  <c r="AF1607" i="1" s="1"/>
  <c r="AL1611" i="1"/>
  <c r="AL1610" i="1" s="1"/>
  <c r="AL1609" i="1" s="1"/>
  <c r="AL1608" i="1" s="1"/>
  <c r="AL1607" i="1" s="1"/>
  <c r="AF39" i="1"/>
  <c r="AL40" i="1"/>
  <c r="AL39" i="1" s="1"/>
  <c r="AF99" i="1"/>
  <c r="AF98" i="1" s="1"/>
  <c r="AL100" i="1"/>
  <c r="AL99" i="1" s="1"/>
  <c r="AL98" i="1" s="1"/>
  <c r="AF176" i="1"/>
  <c r="AF175" i="1" s="1"/>
  <c r="AF174" i="1" s="1"/>
  <c r="AF170" i="1" s="1"/>
  <c r="AF169" i="1" s="1"/>
  <c r="AL177" i="1"/>
  <c r="AL176" i="1" s="1"/>
  <c r="AL175" i="1" s="1"/>
  <c r="AL174" i="1" s="1"/>
  <c r="AL170" i="1" s="1"/>
  <c r="AL169" i="1" s="1"/>
  <c r="AF293" i="1"/>
  <c r="AL295" i="1"/>
  <c r="AL293" i="1" s="1"/>
  <c r="AF364" i="1"/>
  <c r="AF363" i="1" s="1"/>
  <c r="AF362" i="1" s="1"/>
  <c r="AL365" i="1"/>
  <c r="AL364" i="1" s="1"/>
  <c r="AL363" i="1" s="1"/>
  <c r="AL362" i="1" s="1"/>
  <c r="AF408" i="1"/>
  <c r="AL409" i="1"/>
  <c r="AL408" i="1" s="1"/>
  <c r="AE473" i="1"/>
  <c r="AK474" i="1"/>
  <c r="AK473" i="1" s="1"/>
  <c r="AK472" i="1" s="1"/>
  <c r="AK471" i="1" s="1"/>
  <c r="AK470" i="1" s="1"/>
  <c r="AF557" i="1"/>
  <c r="AF556" i="1" s="1"/>
  <c r="AL558" i="1"/>
  <c r="AL557" i="1" s="1"/>
  <c r="AL556" i="1" s="1"/>
  <c r="AF783" i="1"/>
  <c r="AF782" i="1" s="1"/>
  <c r="AF781" i="1" s="1"/>
  <c r="AL784" i="1"/>
  <c r="AL783" i="1" s="1"/>
  <c r="AL782" i="1" s="1"/>
  <c r="AL781" i="1" s="1"/>
  <c r="AE846" i="1"/>
  <c r="AE845" i="1" s="1"/>
  <c r="AK847" i="1"/>
  <c r="AK846" i="1" s="1"/>
  <c r="AK845" i="1" s="1"/>
  <c r="AE949" i="1"/>
  <c r="AE948" i="1" s="1"/>
  <c r="AK950" i="1"/>
  <c r="AK949" i="1" s="1"/>
  <c r="AK948" i="1" s="1"/>
  <c r="AF987" i="1"/>
  <c r="AF986" i="1" s="1"/>
  <c r="AF985" i="1" s="1"/>
  <c r="AL988" i="1"/>
  <c r="AL987" i="1" s="1"/>
  <c r="AL986" i="1" s="1"/>
  <c r="AL985" i="1" s="1"/>
  <c r="AF1104" i="1"/>
  <c r="AF1103" i="1" s="1"/>
  <c r="AL1105" i="1"/>
  <c r="AL1104" i="1" s="1"/>
  <c r="AL1103" i="1" s="1"/>
  <c r="AF1159" i="1"/>
  <c r="AF1158" i="1" s="1"/>
  <c r="AF1157" i="1" s="1"/>
  <c r="AF1156" i="1" s="1"/>
  <c r="AL1160" i="1"/>
  <c r="AL1159" i="1" s="1"/>
  <c r="AL1158" i="1" s="1"/>
  <c r="AL1157" i="1" s="1"/>
  <c r="AL1156" i="1" s="1"/>
  <c r="AE1296" i="1"/>
  <c r="AE1295" i="1" s="1"/>
  <c r="AK1297" i="1"/>
  <c r="AK1296" i="1" s="1"/>
  <c r="AK1295" i="1" s="1"/>
  <c r="AF1347" i="1"/>
  <c r="AF1346" i="1" s="1"/>
  <c r="AL1348" i="1"/>
  <c r="AL1347" i="1" s="1"/>
  <c r="AL1346" i="1" s="1"/>
  <c r="AF1371" i="1"/>
  <c r="AF1370" i="1" s="1"/>
  <c r="AL1372" i="1"/>
  <c r="AL1371" i="1" s="1"/>
  <c r="AL1370" i="1" s="1"/>
  <c r="AF1395" i="1"/>
  <c r="AF1394" i="1" s="1"/>
  <c r="AL1396" i="1"/>
  <c r="AL1395" i="1" s="1"/>
  <c r="AL1394" i="1" s="1"/>
  <c r="AF1419" i="1"/>
  <c r="AF1418" i="1" s="1"/>
  <c r="AL1420" i="1"/>
  <c r="AL1419" i="1" s="1"/>
  <c r="AL1418" i="1" s="1"/>
  <c r="AE1472" i="1"/>
  <c r="AK1473" i="1"/>
  <c r="AK1472" i="1" s="1"/>
  <c r="AE1499" i="1"/>
  <c r="AK1500" i="1"/>
  <c r="AK1499" i="1" s="1"/>
  <c r="AE1523" i="1"/>
  <c r="AK1524" i="1"/>
  <c r="AK1523" i="1" s="1"/>
  <c r="AF1587" i="1"/>
  <c r="AF1586" i="1" s="1"/>
  <c r="AL1588" i="1"/>
  <c r="AL1587" i="1" s="1"/>
  <c r="AL1586" i="1" s="1"/>
  <c r="AE637" i="1"/>
  <c r="AE636" i="1" s="1"/>
  <c r="AE635" i="1" s="1"/>
  <c r="AE634" i="1" s="1"/>
  <c r="AK638" i="1"/>
  <c r="AK637" i="1" s="1"/>
  <c r="AK636" i="1" s="1"/>
  <c r="AK635" i="1" s="1"/>
  <c r="AK634" i="1" s="1"/>
  <c r="AE187" i="1"/>
  <c r="AK188" i="1"/>
  <c r="AK187" i="1" s="1"/>
  <c r="AE308" i="1"/>
  <c r="AE307" i="1" s="1"/>
  <c r="AE306" i="1" s="1"/>
  <c r="AE305" i="1" s="1"/>
  <c r="AK309" i="1"/>
  <c r="AK308" i="1" s="1"/>
  <c r="AK307" i="1" s="1"/>
  <c r="AK306" i="1" s="1"/>
  <c r="AK305" i="1" s="1"/>
  <c r="AE371" i="1"/>
  <c r="AE370" i="1" s="1"/>
  <c r="AK372" i="1"/>
  <c r="AK371" i="1" s="1"/>
  <c r="AK370" i="1" s="1"/>
  <c r="AL406" i="1"/>
  <c r="AL405" i="1" s="1"/>
  <c r="AL404" i="1" s="1"/>
  <c r="AF405" i="1"/>
  <c r="AF404" i="1" s="1"/>
  <c r="AF468" i="1"/>
  <c r="AF467" i="1" s="1"/>
  <c r="AF466" i="1" s="1"/>
  <c r="AF465" i="1" s="1"/>
  <c r="AL469" i="1"/>
  <c r="AL468" i="1" s="1"/>
  <c r="AL467" i="1" s="1"/>
  <c r="AL466" i="1" s="1"/>
  <c r="AL465" i="1" s="1"/>
  <c r="AF583" i="1"/>
  <c r="AF582" i="1" s="1"/>
  <c r="AL584" i="1"/>
  <c r="AL583" i="1" s="1"/>
  <c r="AL582" i="1" s="1"/>
  <c r="AE631" i="1"/>
  <c r="AE630" i="1" s="1"/>
  <c r="AE623" i="1" s="1"/>
  <c r="AE622" i="1" s="1"/>
  <c r="AK632" i="1"/>
  <c r="AK631" i="1" s="1"/>
  <c r="AK630" i="1" s="1"/>
  <c r="AK623" i="1" s="1"/>
  <c r="AK622" i="1" s="1"/>
  <c r="AF735" i="1"/>
  <c r="AF734" i="1" s="1"/>
  <c r="AF733" i="1" s="1"/>
  <c r="AL736" i="1"/>
  <c r="AL735" i="1" s="1"/>
  <c r="AL734" i="1" s="1"/>
  <c r="AL733" i="1" s="1"/>
  <c r="AF843" i="1"/>
  <c r="AF842" i="1" s="1"/>
  <c r="AL844" i="1"/>
  <c r="AL843" i="1" s="1"/>
  <c r="AL842" i="1" s="1"/>
  <c r="AF946" i="1"/>
  <c r="AF945" i="1" s="1"/>
  <c r="AL947" i="1"/>
  <c r="AL946" i="1" s="1"/>
  <c r="AL945" i="1" s="1"/>
  <c r="AF978" i="1"/>
  <c r="AF977" i="1" s="1"/>
  <c r="AL979" i="1"/>
  <c r="AL978" i="1" s="1"/>
  <c r="AL977" i="1" s="1"/>
  <c r="AL973" i="1" s="1"/>
  <c r="AL972" i="1" s="1"/>
  <c r="AL971" i="1" s="1"/>
  <c r="AF1068" i="1"/>
  <c r="AF1067" i="1" s="1"/>
  <c r="AL1069" i="1"/>
  <c r="AL1068" i="1" s="1"/>
  <c r="AF1132" i="1"/>
  <c r="AF1131" i="1" s="1"/>
  <c r="AF1130" i="1" s="1"/>
  <c r="AF1129" i="1" s="1"/>
  <c r="AL1133" i="1"/>
  <c r="AL1132" i="1" s="1"/>
  <c r="AL1131" i="1" s="1"/>
  <c r="AL1130" i="1" s="1"/>
  <c r="AL1129" i="1" s="1"/>
  <c r="AF1181" i="1"/>
  <c r="AF1180" i="1" s="1"/>
  <c r="AF1179" i="1" s="1"/>
  <c r="AF1178" i="1" s="1"/>
  <c r="AL1182" i="1"/>
  <c r="AL1181" i="1" s="1"/>
  <c r="AL1180" i="1" s="1"/>
  <c r="AL1179" i="1" s="1"/>
  <c r="AL1178" i="1" s="1"/>
  <c r="AF1247" i="1"/>
  <c r="AF1246" i="1" s="1"/>
  <c r="AF1245" i="1" s="1"/>
  <c r="AL1248" i="1"/>
  <c r="AL1247" i="1" s="1"/>
  <c r="AL1246" i="1" s="1"/>
  <c r="AL1245" i="1" s="1"/>
  <c r="AF1299" i="1"/>
  <c r="AF1298" i="1" s="1"/>
  <c r="AL1300" i="1"/>
  <c r="AL1299" i="1" s="1"/>
  <c r="AL1298" i="1" s="1"/>
  <c r="AE1365" i="1"/>
  <c r="AE1364" i="1" s="1"/>
  <c r="AK1366" i="1"/>
  <c r="AK1365" i="1" s="1"/>
  <c r="AK1364" i="1" s="1"/>
  <c r="AE1383" i="1"/>
  <c r="AE1382" i="1" s="1"/>
  <c r="AK1384" i="1"/>
  <c r="AK1383" i="1" s="1"/>
  <c r="AK1382" i="1" s="1"/>
  <c r="AE1413" i="1"/>
  <c r="AE1412" i="1" s="1"/>
  <c r="AK1414" i="1"/>
  <c r="AK1413" i="1" s="1"/>
  <c r="AK1412" i="1" s="1"/>
  <c r="AE1463" i="1"/>
  <c r="AE1462" i="1" s="1"/>
  <c r="AE1461" i="1" s="1"/>
  <c r="AE1460" i="1" s="1"/>
  <c r="AK1464" i="1"/>
  <c r="AK1463" i="1" s="1"/>
  <c r="AK1462" i="1" s="1"/>
  <c r="AK1461" i="1" s="1"/>
  <c r="AK1460" i="1" s="1"/>
  <c r="AF1491" i="1"/>
  <c r="AF1490" i="1" s="1"/>
  <c r="AL1492" i="1"/>
  <c r="AL1491" i="1" s="1"/>
  <c r="AL1490" i="1" s="1"/>
  <c r="AF1511" i="1"/>
  <c r="AL1512" i="1"/>
  <c r="AL1511" i="1" s="1"/>
  <c r="AF1559" i="1"/>
  <c r="AL1560" i="1"/>
  <c r="AL1559" i="1" s="1"/>
  <c r="AF707" i="1"/>
  <c r="AF706" i="1" s="1"/>
  <c r="AL708" i="1"/>
  <c r="AL707" i="1" s="1"/>
  <c r="AL706" i="1" s="1"/>
  <c r="AE710" i="1"/>
  <c r="AE709" i="1" s="1"/>
  <c r="AK711" i="1"/>
  <c r="AK710" i="1" s="1"/>
  <c r="AK709" i="1" s="1"/>
  <c r="AE1310" i="1"/>
  <c r="AE1309" i="1" s="1"/>
  <c r="AE1308" i="1" s="1"/>
  <c r="AE1307" i="1" s="1"/>
  <c r="AK1311" i="1"/>
  <c r="AK1310" i="1" s="1"/>
  <c r="AK1309" i="1" s="1"/>
  <c r="AK1308" i="1" s="1"/>
  <c r="AK1307" i="1" s="1"/>
  <c r="AF159" i="1"/>
  <c r="AL160" i="1"/>
  <c r="AL159" i="1" s="1"/>
  <c r="AF185" i="1"/>
  <c r="AF184" i="1" s="1"/>
  <c r="AL186" i="1"/>
  <c r="AL185" i="1" s="1"/>
  <c r="AL184" i="1" s="1"/>
  <c r="AF301" i="1"/>
  <c r="AF300" i="1" s="1"/>
  <c r="AF299" i="1" s="1"/>
  <c r="AF298" i="1" s="1"/>
  <c r="AF297" i="1" s="1"/>
  <c r="AL302" i="1"/>
  <c r="AL301" i="1" s="1"/>
  <c r="AL300" i="1" s="1"/>
  <c r="AL299" i="1" s="1"/>
  <c r="AL298" i="1" s="1"/>
  <c r="AL297" i="1" s="1"/>
  <c r="AF374" i="1"/>
  <c r="AF373" i="1" s="1"/>
  <c r="AL375" i="1"/>
  <c r="AL374" i="1" s="1"/>
  <c r="AL373" i="1" s="1"/>
  <c r="AE433" i="1"/>
  <c r="AK435" i="1"/>
  <c r="AK433" i="1" s="1"/>
  <c r="AE547" i="1"/>
  <c r="AE546" i="1" s="1"/>
  <c r="AE545" i="1" s="1"/>
  <c r="AE540" i="1" s="1"/>
  <c r="AE539" i="1" s="1"/>
  <c r="AK548" i="1"/>
  <c r="AK547" i="1" s="1"/>
  <c r="AK546" i="1" s="1"/>
  <c r="AK545" i="1" s="1"/>
  <c r="AK540" i="1" s="1"/>
  <c r="AK539" i="1" s="1"/>
  <c r="AF746" i="1"/>
  <c r="AF745" i="1" s="1"/>
  <c r="AF744" i="1" s="1"/>
  <c r="AL747" i="1"/>
  <c r="AL746" i="1" s="1"/>
  <c r="AL745" i="1" s="1"/>
  <c r="AL744" i="1" s="1"/>
  <c r="AF839" i="1"/>
  <c r="AF838" i="1" s="1"/>
  <c r="AF837" i="1" s="1"/>
  <c r="AL840" i="1"/>
  <c r="AL839" i="1" s="1"/>
  <c r="AL838" i="1" s="1"/>
  <c r="AL837" i="1" s="1"/>
  <c r="AE946" i="1"/>
  <c r="AE945" i="1" s="1"/>
  <c r="AK947" i="1"/>
  <c r="AK946" i="1" s="1"/>
  <c r="AK945" i="1" s="1"/>
  <c r="AE978" i="1"/>
  <c r="AE977" i="1" s="1"/>
  <c r="AK979" i="1"/>
  <c r="AK978" i="1" s="1"/>
  <c r="AK977" i="1" s="1"/>
  <c r="AE1068" i="1"/>
  <c r="AK1069" i="1"/>
  <c r="AK1068" i="1" s="1"/>
  <c r="AF1127" i="1"/>
  <c r="AF1126" i="1" s="1"/>
  <c r="AF1125" i="1" s="1"/>
  <c r="AF1124" i="1" s="1"/>
  <c r="AL1128" i="1"/>
  <c r="AL1127" i="1" s="1"/>
  <c r="AL1126" i="1" s="1"/>
  <c r="AL1125" i="1" s="1"/>
  <c r="AL1124" i="1" s="1"/>
  <c r="AE1181" i="1"/>
  <c r="AE1180" i="1" s="1"/>
  <c r="AE1179" i="1" s="1"/>
  <c r="AE1178" i="1" s="1"/>
  <c r="AK1182" i="1"/>
  <c r="AK1181" i="1" s="1"/>
  <c r="AK1180" i="1" s="1"/>
  <c r="AK1179" i="1" s="1"/>
  <c r="AK1178" i="1" s="1"/>
  <c r="AE1247" i="1"/>
  <c r="AE1246" i="1" s="1"/>
  <c r="AE1245" i="1" s="1"/>
  <c r="AK1248" i="1"/>
  <c r="AK1247" i="1" s="1"/>
  <c r="AK1246" i="1" s="1"/>
  <c r="AK1245" i="1" s="1"/>
  <c r="AE1299" i="1"/>
  <c r="AE1298" i="1" s="1"/>
  <c r="AK1300" i="1"/>
  <c r="AK1299" i="1" s="1"/>
  <c r="AK1298" i="1" s="1"/>
  <c r="AF1356" i="1"/>
  <c r="AF1355" i="1" s="1"/>
  <c r="AL1357" i="1"/>
  <c r="AL1356" i="1" s="1"/>
  <c r="AL1355" i="1" s="1"/>
  <c r="AF1380" i="1"/>
  <c r="AF1379" i="1" s="1"/>
  <c r="AL1381" i="1"/>
  <c r="AL1380" i="1" s="1"/>
  <c r="AL1379" i="1" s="1"/>
  <c r="AF1404" i="1"/>
  <c r="AF1403" i="1" s="1"/>
  <c r="AL1405" i="1"/>
  <c r="AL1404" i="1" s="1"/>
  <c r="AL1403" i="1" s="1"/>
  <c r="AE1442" i="1"/>
  <c r="AE1441" i="1" s="1"/>
  <c r="AK1443" i="1"/>
  <c r="AK1442" i="1" s="1"/>
  <c r="AK1441" i="1" s="1"/>
  <c r="AF1480" i="1"/>
  <c r="AL1481" i="1"/>
  <c r="AL1480" i="1" s="1"/>
  <c r="AE1507" i="1"/>
  <c r="AK1508" i="1"/>
  <c r="AK1507" i="1" s="1"/>
  <c r="AF1550" i="1"/>
  <c r="AF1549" i="1" s="1"/>
  <c r="AF1548" i="1" s="1"/>
  <c r="AF1547" i="1" s="1"/>
  <c r="AF1546" i="1" s="1"/>
  <c r="AL1551" i="1"/>
  <c r="AL1550" i="1" s="1"/>
  <c r="AL1549" i="1" s="1"/>
  <c r="AL1548" i="1" s="1"/>
  <c r="AL1547" i="1" s="1"/>
  <c r="AL1546" i="1" s="1"/>
  <c r="AF1596" i="1"/>
  <c r="AF1595" i="1" s="1"/>
  <c r="AL1597" i="1"/>
  <c r="AL1596" i="1" s="1"/>
  <c r="AL1595" i="1" s="1"/>
  <c r="AE739" i="1"/>
  <c r="AE738" i="1" s="1"/>
  <c r="AK740" i="1"/>
  <c r="AK739" i="1" s="1"/>
  <c r="AK738" i="1" s="1"/>
  <c r="AF43" i="1"/>
  <c r="AL45" i="1"/>
  <c r="AL43" i="1" s="1"/>
  <c r="AF93" i="1"/>
  <c r="AF92" i="1" s="1"/>
  <c r="AL94" i="1"/>
  <c r="AL93" i="1" s="1"/>
  <c r="AL92" i="1" s="1"/>
  <c r="AE145" i="1"/>
  <c r="AK146" i="1"/>
  <c r="AK145" i="1" s="1"/>
  <c r="AE330" i="1"/>
  <c r="AK332" i="1"/>
  <c r="AK330" i="1" s="1"/>
  <c r="AF391" i="1"/>
  <c r="AF390" i="1" s="1"/>
  <c r="AF389" i="1" s="1"/>
  <c r="AF388" i="1" s="1"/>
  <c r="AL392" i="1"/>
  <c r="AL391" i="1" s="1"/>
  <c r="AL390" i="1" s="1"/>
  <c r="AL389" i="1" s="1"/>
  <c r="AL388" i="1" s="1"/>
  <c r="AE463" i="1"/>
  <c r="AE462" i="1" s="1"/>
  <c r="AE461" i="1" s="1"/>
  <c r="AE460" i="1" s="1"/>
  <c r="AK464" i="1"/>
  <c r="AK463" i="1" s="1"/>
  <c r="AK462" i="1" s="1"/>
  <c r="AK461" i="1" s="1"/>
  <c r="AK460" i="1" s="1"/>
  <c r="AK459" i="1" s="1"/>
  <c r="AE536" i="1"/>
  <c r="AE535" i="1" s="1"/>
  <c r="AE534" i="1" s="1"/>
  <c r="AE533" i="1" s="1"/>
  <c r="AK537" i="1"/>
  <c r="AK536" i="1" s="1"/>
  <c r="AK535" i="1" s="1"/>
  <c r="AK534" i="1" s="1"/>
  <c r="AK533" i="1" s="1"/>
  <c r="AF692" i="1"/>
  <c r="AF691" i="1" s="1"/>
  <c r="AF690" i="1" s="1"/>
  <c r="AL693" i="1"/>
  <c r="AL692" i="1" s="1"/>
  <c r="AL691" i="1" s="1"/>
  <c r="AL690" i="1" s="1"/>
  <c r="AE793" i="1"/>
  <c r="AK794" i="1"/>
  <c r="AK793" i="1" s="1"/>
  <c r="AE943" i="1"/>
  <c r="AE942" i="1" s="1"/>
  <c r="AK944" i="1"/>
  <c r="AK943" i="1" s="1"/>
  <c r="AK942" i="1" s="1"/>
  <c r="AE975" i="1"/>
  <c r="AE974" i="1" s="1"/>
  <c r="AK976" i="1"/>
  <c r="AK975" i="1" s="1"/>
  <c r="AK974" i="1" s="1"/>
  <c r="AF1047" i="1"/>
  <c r="AF1046" i="1" s="1"/>
  <c r="AL1048" i="1"/>
  <c r="AL1047" i="1" s="1"/>
  <c r="AF1110" i="1"/>
  <c r="AF1109" i="1" s="1"/>
  <c r="AL1111" i="1"/>
  <c r="AL1110" i="1" s="1"/>
  <c r="AL1109" i="1" s="1"/>
  <c r="AE1176" i="1"/>
  <c r="AE1175" i="1" s="1"/>
  <c r="AE1174" i="1" s="1"/>
  <c r="AE1173" i="1" s="1"/>
  <c r="AK1177" i="1"/>
  <c r="AK1176" i="1" s="1"/>
  <c r="AK1175" i="1" s="1"/>
  <c r="AK1174" i="1" s="1"/>
  <c r="AK1173" i="1" s="1"/>
  <c r="AF1234" i="1"/>
  <c r="AF1233" i="1" s="1"/>
  <c r="AF1232" i="1" s="1"/>
  <c r="AF1231" i="1" s="1"/>
  <c r="AL1235" i="1"/>
  <c r="AL1234" i="1" s="1"/>
  <c r="AL1233" i="1" s="1"/>
  <c r="AL1232" i="1" s="1"/>
  <c r="AL1231" i="1" s="1"/>
  <c r="AE1302" i="1"/>
  <c r="AE1301" i="1" s="1"/>
  <c r="AK1303" i="1"/>
  <c r="AK1302" i="1" s="1"/>
  <c r="AK1301" i="1" s="1"/>
  <c r="AF1353" i="1"/>
  <c r="AF1352" i="1" s="1"/>
  <c r="AL1354" i="1"/>
  <c r="AL1353" i="1" s="1"/>
  <c r="AL1352" i="1" s="1"/>
  <c r="AF1377" i="1"/>
  <c r="AF1376" i="1" s="1"/>
  <c r="AL1378" i="1"/>
  <c r="AL1377" i="1" s="1"/>
  <c r="AL1376" i="1" s="1"/>
  <c r="AF1401" i="1"/>
  <c r="AF1400" i="1" s="1"/>
  <c r="AL1402" i="1"/>
  <c r="AL1401" i="1" s="1"/>
  <c r="AL1400" i="1" s="1"/>
  <c r="AE1439" i="1"/>
  <c r="AE1438" i="1" s="1"/>
  <c r="AK1440" i="1"/>
  <c r="AK1439" i="1" s="1"/>
  <c r="AK1438" i="1" s="1"/>
  <c r="AF1478" i="1"/>
  <c r="AL1479" i="1"/>
  <c r="AL1478" i="1" s="1"/>
  <c r="AE1504" i="1"/>
  <c r="AE1503" i="1" s="1"/>
  <c r="AK1505" i="1"/>
  <c r="AK1504" i="1" s="1"/>
  <c r="AK1503" i="1" s="1"/>
  <c r="AE1543" i="1"/>
  <c r="AE1542" i="1" s="1"/>
  <c r="AE1541" i="1" s="1"/>
  <c r="AE1540" i="1" s="1"/>
  <c r="AE1539" i="1" s="1"/>
  <c r="AK1544" i="1"/>
  <c r="AK1543" i="1" s="1"/>
  <c r="AK1542" i="1" s="1"/>
  <c r="AK1541" i="1" s="1"/>
  <c r="AK1540" i="1" s="1"/>
  <c r="AK1539" i="1" s="1"/>
  <c r="AF1593" i="1"/>
  <c r="AF1592" i="1" s="1"/>
  <c r="AL1594" i="1"/>
  <c r="AL1593" i="1" s="1"/>
  <c r="AL1592" i="1" s="1"/>
  <c r="AE742" i="1"/>
  <c r="AE741" i="1" s="1"/>
  <c r="AK743" i="1"/>
  <c r="AK742" i="1" s="1"/>
  <c r="AK741" i="1" s="1"/>
  <c r="AE217" i="1"/>
  <c r="AE216" i="1" s="1"/>
  <c r="AE215" i="1" s="1"/>
  <c r="AE214" i="1" s="1"/>
  <c r="AE213" i="1" s="1"/>
  <c r="AK218" i="1"/>
  <c r="AK217" i="1" s="1"/>
  <c r="AK216" i="1" s="1"/>
  <c r="AK215" i="1" s="1"/>
  <c r="AK214" i="1" s="1"/>
  <c r="AK213" i="1" s="1"/>
  <c r="AE322" i="1"/>
  <c r="AE321" i="1" s="1"/>
  <c r="AE320" i="1" s="1"/>
  <c r="AK323" i="1"/>
  <c r="AK322" i="1" s="1"/>
  <c r="AK321" i="1" s="1"/>
  <c r="AK320" i="1" s="1"/>
  <c r="AE377" i="1"/>
  <c r="AE376" i="1" s="1"/>
  <c r="AK378" i="1"/>
  <c r="AK377" i="1" s="1"/>
  <c r="AK376" i="1" s="1"/>
  <c r="AF429" i="1"/>
  <c r="AL430" i="1"/>
  <c r="AL429" i="1" s="1"/>
  <c r="AF475" i="1"/>
  <c r="AL476" i="1"/>
  <c r="AL475" i="1" s="1"/>
  <c r="AF564" i="1"/>
  <c r="AF563" i="1" s="1"/>
  <c r="AL565" i="1"/>
  <c r="AL564" i="1" s="1"/>
  <c r="AL563" i="1" s="1"/>
  <c r="AE610" i="1"/>
  <c r="AE609" i="1" s="1"/>
  <c r="AK611" i="1"/>
  <c r="AK610" i="1" s="1"/>
  <c r="AK609" i="1" s="1"/>
  <c r="AF773" i="1"/>
  <c r="AF772" i="1" s="1"/>
  <c r="AF771" i="1" s="1"/>
  <c r="AL774" i="1"/>
  <c r="AL773" i="1" s="1"/>
  <c r="AL772" i="1" s="1"/>
  <c r="AL771" i="1" s="1"/>
  <c r="AF874" i="1"/>
  <c r="AF873" i="1" s="1"/>
  <c r="AL875" i="1"/>
  <c r="AL874" i="1" s="1"/>
  <c r="AL873" i="1" s="1"/>
  <c r="AL862" i="1" s="1"/>
  <c r="AL861" i="1" s="1"/>
  <c r="AF952" i="1"/>
  <c r="AF951" i="1" s="1"/>
  <c r="AL953" i="1"/>
  <c r="AL952" i="1" s="1"/>
  <c r="AL951" i="1" s="1"/>
  <c r="AF997" i="1"/>
  <c r="AF996" i="1" s="1"/>
  <c r="AF995" i="1" s="1"/>
  <c r="AL998" i="1"/>
  <c r="AL997" i="1" s="1"/>
  <c r="AL996" i="1" s="1"/>
  <c r="AL995" i="1" s="1"/>
  <c r="AE1098" i="1"/>
  <c r="AE1097" i="1" s="1"/>
  <c r="AE1096" i="1" s="1"/>
  <c r="AK1099" i="1"/>
  <c r="AK1098" i="1" s="1"/>
  <c r="AK1097" i="1" s="1"/>
  <c r="AK1096" i="1" s="1"/>
  <c r="AF1142" i="1"/>
  <c r="AF1141" i="1" s="1"/>
  <c r="AF1140" i="1" s="1"/>
  <c r="AF1139" i="1" s="1"/>
  <c r="AL1143" i="1"/>
  <c r="AL1142" i="1" s="1"/>
  <c r="AL1141" i="1" s="1"/>
  <c r="AL1140" i="1" s="1"/>
  <c r="AL1139" i="1" s="1"/>
  <c r="AF1257" i="1"/>
  <c r="AF1256" i="1" s="1"/>
  <c r="AF1255" i="1" s="1"/>
  <c r="AF1254" i="1" s="1"/>
  <c r="AL1258" i="1"/>
  <c r="AL1257" i="1" s="1"/>
  <c r="AL1256" i="1" s="1"/>
  <c r="AL1255" i="1" s="1"/>
  <c r="AL1254" i="1" s="1"/>
  <c r="AE1347" i="1"/>
  <c r="AE1346" i="1" s="1"/>
  <c r="AK1348" i="1"/>
  <c r="AK1347" i="1" s="1"/>
  <c r="AK1346" i="1" s="1"/>
  <c r="AE1371" i="1"/>
  <c r="AE1370" i="1" s="1"/>
  <c r="AK1372" i="1"/>
  <c r="AK1371" i="1" s="1"/>
  <c r="AK1370" i="1" s="1"/>
  <c r="AE1395" i="1"/>
  <c r="AE1394" i="1" s="1"/>
  <c r="AK1396" i="1"/>
  <c r="AK1395" i="1" s="1"/>
  <c r="AK1394" i="1" s="1"/>
  <c r="AE1419" i="1"/>
  <c r="AE1418" i="1" s="1"/>
  <c r="AK1420" i="1"/>
  <c r="AK1419" i="1" s="1"/>
  <c r="AK1418" i="1" s="1"/>
  <c r="AF1470" i="1"/>
  <c r="AL1471" i="1"/>
  <c r="AL1470" i="1" s="1"/>
  <c r="AF1496" i="1"/>
  <c r="AL1497" i="1"/>
  <c r="AL1496" i="1" s="1"/>
  <c r="AF1516" i="1"/>
  <c r="AL1517" i="1"/>
  <c r="AL1516" i="1" s="1"/>
  <c r="AE1587" i="1"/>
  <c r="AE1586" i="1" s="1"/>
  <c r="AK1588" i="1"/>
  <c r="AK1587" i="1" s="1"/>
  <c r="AK1586" i="1" s="1"/>
  <c r="AF739" i="1"/>
  <c r="AF738" i="1" s="1"/>
  <c r="AF737" i="1" s="1"/>
  <c r="AL740" i="1"/>
  <c r="AL739" i="1" s="1"/>
  <c r="AL738" i="1" s="1"/>
  <c r="AL737" i="1" s="1"/>
  <c r="AL728" i="1" s="1"/>
  <c r="AL727" i="1" s="1"/>
  <c r="AF710" i="1"/>
  <c r="AF709" i="1" s="1"/>
  <c r="AL711" i="1"/>
  <c r="AL710" i="1" s="1"/>
  <c r="AL709" i="1" s="1"/>
  <c r="AE1287" i="1"/>
  <c r="AE1286" i="1" s="1"/>
  <c r="AK1288" i="1"/>
  <c r="AK1287" i="1" s="1"/>
  <c r="AK1286" i="1" s="1"/>
  <c r="AF41" i="1"/>
  <c r="AF38" i="1" s="1"/>
  <c r="AF37" i="1" s="1"/>
  <c r="AF36" i="1" s="1"/>
  <c r="AF35" i="1" s="1"/>
  <c r="AL42" i="1"/>
  <c r="AL41" i="1" s="1"/>
  <c r="AF90" i="1"/>
  <c r="AF89" i="1" s="1"/>
  <c r="AL91" i="1"/>
  <c r="AL90" i="1" s="1"/>
  <c r="AL89" i="1" s="1"/>
  <c r="AE143" i="1"/>
  <c r="AK144" i="1"/>
  <c r="AK143" i="1" s="1"/>
  <c r="AE52" i="1"/>
  <c r="AE51" i="1" s="1"/>
  <c r="AE50" i="1" s="1"/>
  <c r="AE49" i="1" s="1"/>
  <c r="AE48" i="1" s="1"/>
  <c r="AK53" i="1"/>
  <c r="AK52" i="1" s="1"/>
  <c r="AK51" i="1" s="1"/>
  <c r="AK50" i="1" s="1"/>
  <c r="AK49" i="1" s="1"/>
  <c r="AK48" i="1" s="1"/>
  <c r="AE96" i="1"/>
  <c r="AE95" i="1" s="1"/>
  <c r="AK97" i="1"/>
  <c r="AK96" i="1" s="1"/>
  <c r="AK95" i="1" s="1"/>
  <c r="AF145" i="1"/>
  <c r="AL146" i="1"/>
  <c r="AL145" i="1" s="1"/>
  <c r="AF289" i="1"/>
  <c r="AL290" i="1"/>
  <c r="AL289" i="1" s="1"/>
  <c r="AF330" i="1"/>
  <c r="AL332" i="1"/>
  <c r="AL330" i="1" s="1"/>
  <c r="AE397" i="1"/>
  <c r="AE396" i="1" s="1"/>
  <c r="AE395" i="1" s="1"/>
  <c r="AE394" i="1" s="1"/>
  <c r="AK398" i="1"/>
  <c r="AK397" i="1" s="1"/>
  <c r="AK396" i="1" s="1"/>
  <c r="AK395" i="1" s="1"/>
  <c r="AK394" i="1" s="1"/>
  <c r="AF463" i="1"/>
  <c r="AF462" i="1" s="1"/>
  <c r="AF461" i="1" s="1"/>
  <c r="AF460" i="1" s="1"/>
  <c r="AL464" i="1"/>
  <c r="AL463" i="1" s="1"/>
  <c r="AL462" i="1" s="1"/>
  <c r="AL461" i="1" s="1"/>
  <c r="AL460" i="1" s="1"/>
  <c r="AF536" i="1"/>
  <c r="AF535" i="1" s="1"/>
  <c r="AF534" i="1" s="1"/>
  <c r="AF533" i="1" s="1"/>
  <c r="AL537" i="1"/>
  <c r="AL536" i="1" s="1"/>
  <c r="AL535" i="1" s="1"/>
  <c r="AL534" i="1" s="1"/>
  <c r="AL533" i="1" s="1"/>
  <c r="AF769" i="1"/>
  <c r="AF768" i="1" s="1"/>
  <c r="AF767" i="1" s="1"/>
  <c r="AL770" i="1"/>
  <c r="AL769" i="1" s="1"/>
  <c r="AL768" i="1" s="1"/>
  <c r="AL767" i="1" s="1"/>
  <c r="AL766" i="1" s="1"/>
  <c r="AL765" i="1" s="1"/>
  <c r="AF823" i="1"/>
  <c r="AF822" i="1" s="1"/>
  <c r="AF821" i="1" s="1"/>
  <c r="AL824" i="1"/>
  <c r="AL823" i="1" s="1"/>
  <c r="AL822" i="1" s="1"/>
  <c r="AL821" i="1" s="1"/>
  <c r="AF955" i="1"/>
  <c r="AF954" i="1" s="1"/>
  <c r="AL956" i="1"/>
  <c r="AL955" i="1" s="1"/>
  <c r="AL954" i="1" s="1"/>
  <c r="AF1019" i="1"/>
  <c r="AF1018" i="1" s="1"/>
  <c r="AF1017" i="1" s="1"/>
  <c r="AF1016" i="1" s="1"/>
  <c r="AL1020" i="1"/>
  <c r="AL1019" i="1" s="1"/>
  <c r="AL1018" i="1" s="1"/>
  <c r="AL1017" i="1" s="1"/>
  <c r="AL1016" i="1" s="1"/>
  <c r="AE1101" i="1"/>
  <c r="AE1100" i="1" s="1"/>
  <c r="AK1102" i="1"/>
  <c r="AK1101" i="1" s="1"/>
  <c r="AK1100" i="1" s="1"/>
  <c r="AE1154" i="1"/>
  <c r="AE1153" i="1" s="1"/>
  <c r="AE1152" i="1" s="1"/>
  <c r="AE1151" i="1" s="1"/>
  <c r="AK1155" i="1"/>
  <c r="AK1154" i="1" s="1"/>
  <c r="AK1153" i="1" s="1"/>
  <c r="AK1152" i="1" s="1"/>
  <c r="AK1151" i="1" s="1"/>
  <c r="AF1264" i="1"/>
  <c r="AF1263" i="1" s="1"/>
  <c r="AF1262" i="1" s="1"/>
  <c r="AF1261" i="1" s="1"/>
  <c r="AF1260" i="1" s="1"/>
  <c r="AL1265" i="1"/>
  <c r="AL1264" i="1" s="1"/>
  <c r="AL1263" i="1" s="1"/>
  <c r="AL1262" i="1" s="1"/>
  <c r="AL1261" i="1" s="1"/>
  <c r="AL1260" i="1" s="1"/>
  <c r="AE1341" i="1"/>
  <c r="AE1340" i="1" s="1"/>
  <c r="AK1342" i="1"/>
  <c r="AK1341" i="1" s="1"/>
  <c r="AK1340" i="1" s="1"/>
  <c r="AE1368" i="1"/>
  <c r="AE1367" i="1" s="1"/>
  <c r="AK1369" i="1"/>
  <c r="AK1368" i="1" s="1"/>
  <c r="AK1367" i="1" s="1"/>
  <c r="AE1392" i="1"/>
  <c r="AE1391" i="1" s="1"/>
  <c r="AK1393" i="1"/>
  <c r="AK1392" i="1" s="1"/>
  <c r="AK1391" i="1" s="1"/>
  <c r="AE1416" i="1"/>
  <c r="AE1415" i="1" s="1"/>
  <c r="AK1417" i="1"/>
  <c r="AK1416" i="1" s="1"/>
  <c r="AK1415" i="1" s="1"/>
  <c r="AF1468" i="1"/>
  <c r="AL1469" i="1"/>
  <c r="AL1468" i="1" s="1"/>
  <c r="AF1494" i="1"/>
  <c r="AL1495" i="1"/>
  <c r="AL1494" i="1" s="1"/>
  <c r="AL1493" i="1" s="1"/>
  <c r="AF1514" i="1"/>
  <c r="AL1515" i="1"/>
  <c r="AL1514" i="1" s="1"/>
  <c r="AE1563" i="1"/>
  <c r="AK1564" i="1"/>
  <c r="AK1563" i="1" s="1"/>
  <c r="AE1610" i="1"/>
  <c r="AE1609" i="1" s="1"/>
  <c r="AE1608" i="1" s="1"/>
  <c r="AE1607" i="1" s="1"/>
  <c r="AK1611" i="1"/>
  <c r="AK1610" i="1" s="1"/>
  <c r="AK1609" i="1" s="1"/>
  <c r="AK1608" i="1" s="1"/>
  <c r="AK1607" i="1" s="1"/>
  <c r="AF25" i="1"/>
  <c r="AL26" i="1"/>
  <c r="AL25" i="1" s="1"/>
  <c r="AL24" i="1" s="1"/>
  <c r="AF73" i="1"/>
  <c r="AF72" i="1" s="1"/>
  <c r="AF71" i="1" s="1"/>
  <c r="AF70" i="1" s="1"/>
  <c r="AF69" i="1" s="1"/>
  <c r="AL74" i="1"/>
  <c r="AL73" i="1" s="1"/>
  <c r="AL72" i="1" s="1"/>
  <c r="AL71" i="1" s="1"/>
  <c r="AL70" i="1" s="1"/>
  <c r="AL69" i="1" s="1"/>
  <c r="AE105" i="1"/>
  <c r="AE104" i="1" s="1"/>
  <c r="AK106" i="1"/>
  <c r="AK105" i="1" s="1"/>
  <c r="AK104" i="1" s="1"/>
  <c r="AF29" i="1"/>
  <c r="AL30" i="1"/>
  <c r="AL29" i="1" s="1"/>
  <c r="AF82" i="1"/>
  <c r="AL83" i="1"/>
  <c r="AL82" i="1" s="1"/>
  <c r="AF108" i="1"/>
  <c r="AF107" i="1" s="1"/>
  <c r="AL109" i="1"/>
  <c r="AL108" i="1" s="1"/>
  <c r="AL107" i="1" s="1"/>
  <c r="AE64" i="1"/>
  <c r="AE63" i="1" s="1"/>
  <c r="AK65" i="1"/>
  <c r="AK64" i="1" s="1"/>
  <c r="AK63" i="1" s="1"/>
  <c r="AE102" i="1"/>
  <c r="AE101" i="1" s="1"/>
  <c r="AK103" i="1"/>
  <c r="AK102" i="1" s="1"/>
  <c r="AK101" i="1" s="1"/>
  <c r="AE185" i="1"/>
  <c r="AK186" i="1"/>
  <c r="AK185" i="1" s="1"/>
  <c r="AK184" i="1" s="1"/>
  <c r="AK183" i="1" s="1"/>
  <c r="AK182" i="1" s="1"/>
  <c r="AK181" i="1" s="1"/>
  <c r="AE301" i="1"/>
  <c r="AE300" i="1" s="1"/>
  <c r="AE299" i="1" s="1"/>
  <c r="AE298" i="1" s="1"/>
  <c r="AE297" i="1" s="1"/>
  <c r="AK302" i="1"/>
  <c r="AK301" i="1" s="1"/>
  <c r="AK300" i="1" s="1"/>
  <c r="AK299" i="1" s="1"/>
  <c r="AK298" i="1" s="1"/>
  <c r="AK297" i="1" s="1"/>
  <c r="AF368" i="1"/>
  <c r="AF367" i="1" s="1"/>
  <c r="AL369" i="1"/>
  <c r="AL368" i="1" s="1"/>
  <c r="AL367" i="1" s="1"/>
  <c r="AF410" i="1"/>
  <c r="AL411" i="1"/>
  <c r="AL410" i="1" s="1"/>
  <c r="AF473" i="1"/>
  <c r="AF472" i="1" s="1"/>
  <c r="AF471" i="1" s="1"/>
  <c r="AF470" i="1" s="1"/>
  <c r="AF459" i="1" s="1"/>
  <c r="AL474" i="1"/>
  <c r="AL473" i="1" s="1"/>
  <c r="AL472" i="1" s="1"/>
  <c r="AL471" i="1" s="1"/>
  <c r="AL470" i="1" s="1"/>
  <c r="AF576" i="1"/>
  <c r="AF575" i="1" s="1"/>
  <c r="AL577" i="1"/>
  <c r="AL576" i="1" s="1"/>
  <c r="AL575" i="1" s="1"/>
  <c r="AF787" i="1"/>
  <c r="AF786" i="1" s="1"/>
  <c r="AF785" i="1" s="1"/>
  <c r="AL788" i="1"/>
  <c r="AL787" i="1" s="1"/>
  <c r="AL786" i="1" s="1"/>
  <c r="AL785" i="1" s="1"/>
  <c r="AF846" i="1"/>
  <c r="AF845" i="1" s="1"/>
  <c r="AF841" i="1" s="1"/>
  <c r="AL847" i="1"/>
  <c r="AL846" i="1" s="1"/>
  <c r="AL845" i="1" s="1"/>
  <c r="AF949" i="1"/>
  <c r="AF948" i="1" s="1"/>
  <c r="AL950" i="1"/>
  <c r="AL949" i="1" s="1"/>
  <c r="AL948" i="1" s="1"/>
  <c r="AF993" i="1"/>
  <c r="AF990" i="1" s="1"/>
  <c r="AF989" i="1" s="1"/>
  <c r="AL994" i="1"/>
  <c r="AL993" i="1" s="1"/>
  <c r="AL990" i="1" s="1"/>
  <c r="AL989" i="1" s="1"/>
  <c r="AE1107" i="1"/>
  <c r="AE1106" i="1" s="1"/>
  <c r="AK1108" i="1"/>
  <c r="AK1107" i="1" s="1"/>
  <c r="AK1106" i="1" s="1"/>
  <c r="AE1164" i="1"/>
  <c r="AE1163" i="1" s="1"/>
  <c r="AE1162" i="1" s="1"/>
  <c r="AE1161" i="1" s="1"/>
  <c r="AK1165" i="1"/>
  <c r="AK1164" i="1" s="1"/>
  <c r="AK1163" i="1" s="1"/>
  <c r="AK1162" i="1" s="1"/>
  <c r="AK1161" i="1" s="1"/>
  <c r="AE1222" i="1"/>
  <c r="AE1221" i="1" s="1"/>
  <c r="AE1220" i="1" s="1"/>
  <c r="AE1219" i="1" s="1"/>
  <c r="AK1223" i="1"/>
  <c r="AK1222" i="1" s="1"/>
  <c r="AK1221" i="1" s="1"/>
  <c r="AK1220" i="1" s="1"/>
  <c r="AK1219" i="1" s="1"/>
  <c r="AF1296" i="1"/>
  <c r="AF1295" i="1" s="1"/>
  <c r="AL1297" i="1"/>
  <c r="AL1296" i="1" s="1"/>
  <c r="AL1295" i="1" s="1"/>
  <c r="AE1350" i="1"/>
  <c r="AE1349" i="1" s="1"/>
  <c r="AK1351" i="1"/>
  <c r="AK1350" i="1" s="1"/>
  <c r="AK1349" i="1" s="1"/>
  <c r="AE1374" i="1"/>
  <c r="AE1373" i="1" s="1"/>
  <c r="AK1375" i="1"/>
  <c r="AK1374" i="1" s="1"/>
  <c r="AK1373" i="1" s="1"/>
  <c r="AE1398" i="1"/>
  <c r="AE1397" i="1" s="1"/>
  <c r="AK1399" i="1"/>
  <c r="AK1398" i="1" s="1"/>
  <c r="AK1397" i="1" s="1"/>
  <c r="AE1426" i="1"/>
  <c r="AE1425" i="1" s="1"/>
  <c r="AE1424" i="1" s="1"/>
  <c r="AE1423" i="1" s="1"/>
  <c r="AE1422" i="1" s="1"/>
  <c r="AK1427" i="1"/>
  <c r="AK1426" i="1" s="1"/>
  <c r="AK1425" i="1" s="1"/>
  <c r="AK1424" i="1" s="1"/>
  <c r="AK1423" i="1" s="1"/>
  <c r="AK1422" i="1" s="1"/>
  <c r="AF1472" i="1"/>
  <c r="AL1473" i="1"/>
  <c r="AL1472" i="1" s="1"/>
  <c r="AF1499" i="1"/>
  <c r="AL1500" i="1"/>
  <c r="AL1499" i="1" s="1"/>
  <c r="AF1518" i="1"/>
  <c r="AL1519" i="1"/>
  <c r="AL1518" i="1" s="1"/>
  <c r="AE1584" i="1"/>
  <c r="AE1583" i="1" s="1"/>
  <c r="AK1585" i="1"/>
  <c r="AK1584" i="1" s="1"/>
  <c r="AK1583" i="1" s="1"/>
  <c r="AF637" i="1"/>
  <c r="AF636" i="1" s="1"/>
  <c r="AF635" i="1" s="1"/>
  <c r="AF634" i="1" s="1"/>
  <c r="AL638" i="1"/>
  <c r="AL637" i="1" s="1"/>
  <c r="AL636" i="1" s="1"/>
  <c r="AL635" i="1" s="1"/>
  <c r="AL634" i="1" s="1"/>
  <c r="AF57" i="1"/>
  <c r="AF56" i="1" s="1"/>
  <c r="AL58" i="1"/>
  <c r="AL57" i="1" s="1"/>
  <c r="AE99" i="1"/>
  <c r="AE98" i="1" s="1"/>
  <c r="AK100" i="1"/>
  <c r="AK99" i="1" s="1"/>
  <c r="AK98" i="1" s="1"/>
  <c r="AF889" i="1"/>
  <c r="AF888" i="1" s="1"/>
  <c r="AF883" i="1" s="1"/>
  <c r="AF882" i="1" s="1"/>
  <c r="AL890" i="1"/>
  <c r="AL889" i="1" s="1"/>
  <c r="AL888" i="1" s="1"/>
  <c r="AE718" i="1"/>
  <c r="AE717" i="1" s="1"/>
  <c r="AE716" i="1" s="1"/>
  <c r="AE715" i="1" s="1"/>
  <c r="AK719" i="1"/>
  <c r="AK718" i="1" s="1"/>
  <c r="AK717" i="1" s="1"/>
  <c r="AK716" i="1" s="1"/>
  <c r="AK715" i="1" s="1"/>
  <c r="AF488" i="1"/>
  <c r="AL489" i="1"/>
  <c r="AL488" i="1" s="1"/>
  <c r="AF190" i="1"/>
  <c r="AF189" i="1" s="1"/>
  <c r="AL191" i="1"/>
  <c r="AL190" i="1" s="1"/>
  <c r="AL189" i="1" s="1"/>
  <c r="AF313" i="1"/>
  <c r="AF312" i="1" s="1"/>
  <c r="AF311" i="1" s="1"/>
  <c r="AF310" i="1" s="1"/>
  <c r="AL314" i="1"/>
  <c r="AL313" i="1" s="1"/>
  <c r="AL312" i="1" s="1"/>
  <c r="AL311" i="1" s="1"/>
  <c r="AL310" i="1" s="1"/>
  <c r="AF384" i="1"/>
  <c r="AF383" i="1" s="1"/>
  <c r="AF382" i="1" s="1"/>
  <c r="AL385" i="1"/>
  <c r="AL384" i="1" s="1"/>
  <c r="AL383" i="1" s="1"/>
  <c r="AL382" i="1" s="1"/>
  <c r="AE450" i="1"/>
  <c r="AE449" i="1" s="1"/>
  <c r="AE448" i="1" s="1"/>
  <c r="AE447" i="1" s="1"/>
  <c r="AE445" i="1" s="1"/>
  <c r="AK451" i="1"/>
  <c r="AK450" i="1" s="1"/>
  <c r="AK449" i="1" s="1"/>
  <c r="AK448" i="1" s="1"/>
  <c r="AK447" i="1" s="1"/>
  <c r="AE523" i="1"/>
  <c r="AE522" i="1" s="1"/>
  <c r="AE521" i="1" s="1"/>
  <c r="AK524" i="1"/>
  <c r="AK523" i="1" s="1"/>
  <c r="AK522" i="1" s="1"/>
  <c r="AK521" i="1" s="1"/>
  <c r="AF696" i="1"/>
  <c r="AF695" i="1" s="1"/>
  <c r="AF694" i="1" s="1"/>
  <c r="AL697" i="1"/>
  <c r="AL696" i="1" s="1"/>
  <c r="AL695" i="1" s="1"/>
  <c r="AL694" i="1" s="1"/>
  <c r="AE819" i="1"/>
  <c r="AE818" i="1" s="1"/>
  <c r="AK820" i="1"/>
  <c r="AK819" i="1" s="1"/>
  <c r="AK818" i="1" s="1"/>
  <c r="AE925" i="1"/>
  <c r="AE924" i="1" s="1"/>
  <c r="AK926" i="1"/>
  <c r="AK925" i="1" s="1"/>
  <c r="AK924" i="1" s="1"/>
  <c r="AE968" i="1"/>
  <c r="AE967" i="1" s="1"/>
  <c r="AE966" i="1" s="1"/>
  <c r="AE965" i="1" s="1"/>
  <c r="AE964" i="1" s="1"/>
  <c r="AK969" i="1"/>
  <c r="AK968" i="1" s="1"/>
  <c r="AK967" i="1" s="1"/>
  <c r="AK966" i="1" s="1"/>
  <c r="AK965" i="1" s="1"/>
  <c r="AK964" i="1" s="1"/>
  <c r="AF1042" i="1"/>
  <c r="AF1041" i="1" s="1"/>
  <c r="AL1043" i="1"/>
  <c r="AL1042" i="1" s="1"/>
  <c r="AL1041" i="1" s="1"/>
  <c r="AF1107" i="1"/>
  <c r="AF1106" i="1" s="1"/>
  <c r="AL1108" i="1"/>
  <c r="AL1107" i="1" s="1"/>
  <c r="AL1106" i="1" s="1"/>
  <c r="AF1164" i="1"/>
  <c r="AF1163" i="1" s="1"/>
  <c r="AF1162" i="1" s="1"/>
  <c r="AF1161" i="1" s="1"/>
  <c r="AL1165" i="1"/>
  <c r="AL1164" i="1" s="1"/>
  <c r="AL1163" i="1" s="1"/>
  <c r="AL1162" i="1" s="1"/>
  <c r="AL1161" i="1" s="1"/>
  <c r="AF1222" i="1"/>
  <c r="AF1221" i="1" s="1"/>
  <c r="AF1220" i="1" s="1"/>
  <c r="AF1219" i="1" s="1"/>
  <c r="AL1223" i="1"/>
  <c r="AL1222" i="1" s="1"/>
  <c r="AL1221" i="1" s="1"/>
  <c r="AL1220" i="1" s="1"/>
  <c r="AL1219" i="1" s="1"/>
  <c r="AE1292" i="1"/>
  <c r="AE1291" i="1" s="1"/>
  <c r="AK1293" i="1"/>
  <c r="AK1292" i="1" s="1"/>
  <c r="AK1291" i="1" s="1"/>
  <c r="AF1350" i="1"/>
  <c r="AF1349" i="1" s="1"/>
  <c r="AL1351" i="1"/>
  <c r="AL1350" i="1" s="1"/>
  <c r="AL1349" i="1" s="1"/>
  <c r="AF1374" i="1"/>
  <c r="AF1373" i="1" s="1"/>
  <c r="AL1375" i="1"/>
  <c r="AL1374" i="1" s="1"/>
  <c r="AL1373" i="1" s="1"/>
  <c r="AF1398" i="1"/>
  <c r="AF1397" i="1" s="1"/>
  <c r="AL1399" i="1"/>
  <c r="AL1398" i="1" s="1"/>
  <c r="AL1397" i="1" s="1"/>
  <c r="AF1426" i="1"/>
  <c r="AF1425" i="1" s="1"/>
  <c r="AF1424" i="1" s="1"/>
  <c r="AF1423" i="1" s="1"/>
  <c r="AF1422" i="1" s="1"/>
  <c r="AL1427" i="1"/>
  <c r="AL1426" i="1" s="1"/>
  <c r="AL1425" i="1" s="1"/>
  <c r="AL1424" i="1" s="1"/>
  <c r="AL1423" i="1" s="1"/>
  <c r="AL1422" i="1" s="1"/>
  <c r="AF1476" i="1"/>
  <c r="AF1475" i="1" s="1"/>
  <c r="AL1477" i="1"/>
  <c r="AL1476" i="1" s="1"/>
  <c r="AL1475" i="1" s="1"/>
  <c r="AE1501" i="1"/>
  <c r="AE1498" i="1" s="1"/>
  <c r="AK1502" i="1"/>
  <c r="AK1501" i="1" s="1"/>
  <c r="AE1528" i="1"/>
  <c r="AE1527" i="1" s="1"/>
  <c r="AE1526" i="1" s="1"/>
  <c r="AE1525" i="1" s="1"/>
  <c r="AK1529" i="1"/>
  <c r="AK1528" i="1" s="1"/>
  <c r="AK1527" i="1" s="1"/>
  <c r="AK1526" i="1" s="1"/>
  <c r="AK1525" i="1" s="1"/>
  <c r="AF1590" i="1"/>
  <c r="AF1589" i="1" s="1"/>
  <c r="AL1591" i="1"/>
  <c r="AL1590" i="1" s="1"/>
  <c r="AL1589" i="1" s="1"/>
  <c r="AE707" i="1"/>
  <c r="AE706" i="1" s="1"/>
  <c r="AK708" i="1"/>
  <c r="AK707" i="1" s="1"/>
  <c r="AK706" i="1" s="1"/>
  <c r="AF86" i="1"/>
  <c r="AL87" i="1"/>
  <c r="AL86" i="1" s="1"/>
  <c r="AF123" i="1"/>
  <c r="AF122" i="1" s="1"/>
  <c r="AF121" i="1" s="1"/>
  <c r="AF120" i="1" s="1"/>
  <c r="AF119" i="1" s="1"/>
  <c r="AF118" i="1" s="1"/>
  <c r="AL124" i="1"/>
  <c r="AL123" i="1" s="1"/>
  <c r="AL122" i="1" s="1"/>
  <c r="AL121" i="1" s="1"/>
  <c r="AL120" i="1" s="1"/>
  <c r="AL119" i="1" s="1"/>
  <c r="AL118" i="1" s="1"/>
  <c r="AF217" i="1"/>
  <c r="AF216" i="1" s="1"/>
  <c r="AF215" i="1" s="1"/>
  <c r="AF214" i="1" s="1"/>
  <c r="AF213" i="1" s="1"/>
  <c r="AL218" i="1"/>
  <c r="AL217" i="1" s="1"/>
  <c r="AL216" i="1" s="1"/>
  <c r="AL215" i="1" s="1"/>
  <c r="AL214" i="1" s="1"/>
  <c r="AL213" i="1" s="1"/>
  <c r="AF322" i="1"/>
  <c r="AF321" i="1" s="1"/>
  <c r="AF320" i="1" s="1"/>
  <c r="AL323" i="1"/>
  <c r="AL322" i="1" s="1"/>
  <c r="AL321" i="1" s="1"/>
  <c r="AL320" i="1" s="1"/>
  <c r="AF377" i="1"/>
  <c r="AF376" i="1" s="1"/>
  <c r="AL378" i="1"/>
  <c r="AL377" i="1" s="1"/>
  <c r="AL376" i="1" s="1"/>
  <c r="AE442" i="1"/>
  <c r="AE441" i="1" s="1"/>
  <c r="AE440" i="1" s="1"/>
  <c r="AE439" i="1" s="1"/>
  <c r="AE438" i="1" s="1"/>
  <c r="AE437" i="1" s="1"/>
  <c r="AK443" i="1"/>
  <c r="AK442" i="1" s="1"/>
  <c r="AK441" i="1" s="1"/>
  <c r="AK440" i="1" s="1"/>
  <c r="AK439" i="1" s="1"/>
  <c r="AK438" i="1" s="1"/>
  <c r="AK437" i="1" s="1"/>
  <c r="AF515" i="1"/>
  <c r="AF514" i="1" s="1"/>
  <c r="AF513" i="1" s="1"/>
  <c r="AL516" i="1"/>
  <c r="AL515" i="1" s="1"/>
  <c r="AL514" i="1" s="1"/>
  <c r="AL513" i="1" s="1"/>
  <c r="AL512" i="1" s="1"/>
  <c r="AL511" i="1" s="1"/>
  <c r="AF663" i="1"/>
  <c r="AF662" i="1" s="1"/>
  <c r="AF661" i="1" s="1"/>
  <c r="AF650" i="1" s="1"/>
  <c r="AF649" i="1" s="1"/>
  <c r="AL664" i="1"/>
  <c r="AL663" i="1" s="1"/>
  <c r="AL662" i="1" s="1"/>
  <c r="AL661" i="1" s="1"/>
  <c r="AL650" i="1" s="1"/>
  <c r="AL649" i="1" s="1"/>
  <c r="AE816" i="1"/>
  <c r="AE815" i="1" s="1"/>
  <c r="AK817" i="1"/>
  <c r="AK816" i="1" s="1"/>
  <c r="AK815" i="1" s="1"/>
  <c r="AE922" i="1"/>
  <c r="AE921" i="1" s="1"/>
  <c r="AE920" i="1" s="1"/>
  <c r="AK923" i="1"/>
  <c r="AK922" i="1" s="1"/>
  <c r="AK921" i="1" s="1"/>
  <c r="AK920" i="1" s="1"/>
  <c r="AE961" i="1"/>
  <c r="AE960" i="1" s="1"/>
  <c r="AK962" i="1"/>
  <c r="AK961" i="1" s="1"/>
  <c r="AK960" i="1" s="1"/>
  <c r="AF1039" i="1"/>
  <c r="AF1038" i="1" s="1"/>
  <c r="AL1040" i="1"/>
  <c r="AL1039" i="1" s="1"/>
  <c r="AL1038" i="1" s="1"/>
  <c r="AL1037" i="1" s="1"/>
  <c r="AE1137" i="1"/>
  <c r="AE1136" i="1" s="1"/>
  <c r="AE1135" i="1" s="1"/>
  <c r="AE1134" i="1" s="1"/>
  <c r="AK1138" i="1"/>
  <c r="AK1137" i="1" s="1"/>
  <c r="AK1136" i="1" s="1"/>
  <c r="AK1135" i="1" s="1"/>
  <c r="AK1134" i="1" s="1"/>
  <c r="AF1186" i="1"/>
  <c r="AF1185" i="1" s="1"/>
  <c r="AF1184" i="1" s="1"/>
  <c r="AF1183" i="1" s="1"/>
  <c r="AL1187" i="1"/>
  <c r="AL1186" i="1" s="1"/>
  <c r="AL1185" i="1" s="1"/>
  <c r="AL1184" i="1" s="1"/>
  <c r="AL1183" i="1" s="1"/>
  <c r="AE1252" i="1"/>
  <c r="AE1251" i="1" s="1"/>
  <c r="AE1250" i="1" s="1"/>
  <c r="AE1249" i="1" s="1"/>
  <c r="AK1253" i="1"/>
  <c r="AK1252" i="1" s="1"/>
  <c r="AK1251" i="1" s="1"/>
  <c r="AK1250" i="1" s="1"/>
  <c r="AK1249" i="1" s="1"/>
  <c r="AF1321" i="1"/>
  <c r="AF1320" i="1" s="1"/>
  <c r="AF1319" i="1" s="1"/>
  <c r="AF1318" i="1" s="1"/>
  <c r="AF1317" i="1" s="1"/>
  <c r="AL1322" i="1"/>
  <c r="AL1321" i="1" s="1"/>
  <c r="AL1320" i="1" s="1"/>
  <c r="AL1319" i="1" s="1"/>
  <c r="AL1318" i="1" s="1"/>
  <c r="AL1317" i="1" s="1"/>
  <c r="AF1359" i="1"/>
  <c r="AF1358" i="1" s="1"/>
  <c r="AL1360" i="1"/>
  <c r="AL1359" i="1" s="1"/>
  <c r="AL1358" i="1" s="1"/>
  <c r="AF1389" i="1"/>
  <c r="AF1388" i="1" s="1"/>
  <c r="AL1390" i="1"/>
  <c r="AL1389" i="1" s="1"/>
  <c r="AL1388" i="1" s="1"/>
  <c r="AF1407" i="1"/>
  <c r="AF1406" i="1" s="1"/>
  <c r="AL1408" i="1"/>
  <c r="AL1407" i="1" s="1"/>
  <c r="AL1406" i="1" s="1"/>
  <c r="AE1451" i="1"/>
  <c r="AE1450" i="1" s="1"/>
  <c r="AK1452" i="1"/>
  <c r="AK1451" i="1" s="1"/>
  <c r="AK1450" i="1" s="1"/>
  <c r="AF1485" i="1"/>
  <c r="AL1486" i="1"/>
  <c r="AL1485" i="1" s="1"/>
  <c r="AE1509" i="1"/>
  <c r="AK1510" i="1"/>
  <c r="AK1509" i="1" s="1"/>
  <c r="AF1561" i="1"/>
  <c r="AL1562" i="1"/>
  <c r="AL1561" i="1" s="1"/>
  <c r="AF1605" i="1"/>
  <c r="AF1604" i="1" s="1"/>
  <c r="AF1603" i="1" s="1"/>
  <c r="AF1602" i="1" s="1"/>
  <c r="AL1606" i="1"/>
  <c r="AL1605" i="1" s="1"/>
  <c r="AL1604" i="1" s="1"/>
  <c r="AL1603" i="1" s="1"/>
  <c r="AL1602" i="1" s="1"/>
  <c r="AF161" i="1"/>
  <c r="AF158" i="1" s="1"/>
  <c r="AF157" i="1" s="1"/>
  <c r="AF156" i="1" s="1"/>
  <c r="AF155" i="1" s="1"/>
  <c r="AL162" i="1"/>
  <c r="AL161" i="1" s="1"/>
  <c r="AL158" i="1" s="1"/>
  <c r="AL157" i="1" s="1"/>
  <c r="AL156" i="1" s="1"/>
  <c r="AL155" i="1" s="1"/>
  <c r="AF328" i="1"/>
  <c r="AF325" i="1" s="1"/>
  <c r="AF324" i="1" s="1"/>
  <c r="AF315" i="1" s="1"/>
  <c r="AL329" i="1"/>
  <c r="AL328" i="1" s="1"/>
  <c r="AE391" i="1"/>
  <c r="AE390" i="1" s="1"/>
  <c r="AE389" i="1" s="1"/>
  <c r="AE388" i="1" s="1"/>
  <c r="AK392" i="1"/>
  <c r="AK391" i="1" s="1"/>
  <c r="AK390" i="1" s="1"/>
  <c r="AK389" i="1" s="1"/>
  <c r="AK388" i="1" s="1"/>
  <c r="AF433" i="1"/>
  <c r="AL435" i="1"/>
  <c r="AL433" i="1" s="1"/>
  <c r="AF547" i="1"/>
  <c r="AF546" i="1" s="1"/>
  <c r="AF545" i="1" s="1"/>
  <c r="AF540" i="1" s="1"/>
  <c r="AF539" i="1" s="1"/>
  <c r="AL548" i="1"/>
  <c r="AL547" i="1" s="1"/>
  <c r="AL546" i="1" s="1"/>
  <c r="AL545" i="1" s="1"/>
  <c r="AL540" i="1" s="1"/>
  <c r="AL539" i="1" s="1"/>
  <c r="AE606" i="1"/>
  <c r="AE605" i="1" s="1"/>
  <c r="AE604" i="1" s="1"/>
  <c r="AK607" i="1"/>
  <c r="AK606" i="1" s="1"/>
  <c r="AK605" i="1" s="1"/>
  <c r="AK604" i="1" s="1"/>
  <c r="AF688" i="1"/>
  <c r="AF687" i="1" s="1"/>
  <c r="AF686" i="1" s="1"/>
  <c r="AL689" i="1"/>
  <c r="AL688" i="1" s="1"/>
  <c r="AL687" i="1" s="1"/>
  <c r="AL686" i="1" s="1"/>
  <c r="AF791" i="1"/>
  <c r="AL792" i="1"/>
  <c r="AL791" i="1" s="1"/>
  <c r="AF905" i="1"/>
  <c r="AF904" i="1" s="1"/>
  <c r="AF903" i="1" s="1"/>
  <c r="AF902" i="1" s="1"/>
  <c r="AF901" i="1" s="1"/>
  <c r="AL906" i="1"/>
  <c r="AL905" i="1" s="1"/>
  <c r="AL904" i="1" s="1"/>
  <c r="AL903" i="1" s="1"/>
  <c r="AL902" i="1" s="1"/>
  <c r="AL901" i="1" s="1"/>
  <c r="AF958" i="1"/>
  <c r="AF957" i="1" s="1"/>
  <c r="AL959" i="1"/>
  <c r="AL958" i="1" s="1"/>
  <c r="AL957" i="1" s="1"/>
  <c r="AE1039" i="1"/>
  <c r="AE1038" i="1" s="1"/>
  <c r="AE1037" i="1" s="1"/>
  <c r="AK1040" i="1"/>
  <c r="AK1039" i="1" s="1"/>
  <c r="AK1038" i="1" s="1"/>
  <c r="AK1037" i="1" s="1"/>
  <c r="AE1104" i="1"/>
  <c r="AE1103" i="1" s="1"/>
  <c r="AK1105" i="1"/>
  <c r="AK1104" i="1" s="1"/>
  <c r="AK1103" i="1" s="1"/>
  <c r="AE1159" i="1"/>
  <c r="AE1158" i="1" s="1"/>
  <c r="AE1157" i="1" s="1"/>
  <c r="AE1156" i="1" s="1"/>
  <c r="AK1160" i="1"/>
  <c r="AK1159" i="1" s="1"/>
  <c r="AK1158" i="1" s="1"/>
  <c r="AK1157" i="1" s="1"/>
  <c r="AK1156" i="1" s="1"/>
  <c r="AF1283" i="1"/>
  <c r="AF1282" i="1" s="1"/>
  <c r="AF1281" i="1" s="1"/>
  <c r="AL1284" i="1"/>
  <c r="AL1283" i="1" s="1"/>
  <c r="AL1282" i="1" s="1"/>
  <c r="AL1281" i="1" s="1"/>
  <c r="AE1353" i="1"/>
  <c r="AE1352" i="1" s="1"/>
  <c r="AK1354" i="1"/>
  <c r="AK1353" i="1" s="1"/>
  <c r="AK1352" i="1" s="1"/>
  <c r="AE1377" i="1"/>
  <c r="AE1376" i="1" s="1"/>
  <c r="AK1378" i="1"/>
  <c r="AK1377" i="1" s="1"/>
  <c r="AK1376" i="1" s="1"/>
  <c r="AE1401" i="1"/>
  <c r="AE1400" i="1" s="1"/>
  <c r="AK1402" i="1"/>
  <c r="AK1401" i="1" s="1"/>
  <c r="AK1400" i="1" s="1"/>
  <c r="AF1435" i="1"/>
  <c r="AF1434" i="1" s="1"/>
  <c r="AF1433" i="1" s="1"/>
  <c r="AL1436" i="1"/>
  <c r="AL1435" i="1" s="1"/>
  <c r="AL1434" i="1" s="1"/>
  <c r="AL1433" i="1" s="1"/>
  <c r="AE1478" i="1"/>
  <c r="AK1479" i="1"/>
  <c r="AK1478" i="1" s="1"/>
  <c r="AF1501" i="1"/>
  <c r="AF1498" i="1" s="1"/>
  <c r="AL1502" i="1"/>
  <c r="AL1501" i="1" s="1"/>
  <c r="AF1521" i="1"/>
  <c r="AF1520" i="1" s="1"/>
  <c r="AL1522" i="1"/>
  <c r="AL1521" i="1" s="1"/>
  <c r="AL1520" i="1" s="1"/>
  <c r="AE1605" i="1"/>
  <c r="AE1604" i="1" s="1"/>
  <c r="AE1603" i="1" s="1"/>
  <c r="AE1602" i="1" s="1"/>
  <c r="AK1606" i="1"/>
  <c r="AK1605" i="1" s="1"/>
  <c r="AK1604" i="1" s="1"/>
  <c r="AK1603" i="1" s="1"/>
  <c r="AK1602" i="1" s="1"/>
  <c r="AF797" i="1"/>
  <c r="AL798" i="1"/>
  <c r="AL797" i="1" s="1"/>
  <c r="AF1305" i="1"/>
  <c r="AF1304" i="1" s="1"/>
  <c r="AL1306" i="1"/>
  <c r="AL1305" i="1" s="1"/>
  <c r="AL1304" i="1" s="1"/>
  <c r="AF1287" i="1"/>
  <c r="AF1286" i="1" s="1"/>
  <c r="AL1288" i="1"/>
  <c r="AL1287" i="1" s="1"/>
  <c r="AL1286" i="1" s="1"/>
  <c r="AF241" i="1"/>
  <c r="AF240" i="1" s="1"/>
  <c r="AL242" i="1"/>
  <c r="AL241" i="1" s="1"/>
  <c r="AL240" i="1" s="1"/>
  <c r="AF238" i="1"/>
  <c r="AF237" i="1" s="1"/>
  <c r="AF236" i="1" s="1"/>
  <c r="AL239" i="1"/>
  <c r="AL238" i="1" s="1"/>
  <c r="AL237" i="1" s="1"/>
  <c r="AL236" i="1" s="1"/>
  <c r="AF1209" i="1"/>
  <c r="AL1210" i="1"/>
  <c r="AL1209" i="1" s="1"/>
  <c r="AF1207" i="1"/>
  <c r="AL1208" i="1"/>
  <c r="AL1207" i="1" s="1"/>
  <c r="AF1212" i="1"/>
  <c r="AF1211" i="1" s="1"/>
  <c r="AL1213" i="1"/>
  <c r="AL1212" i="1" s="1"/>
  <c r="AL1211" i="1" s="1"/>
  <c r="AE1207" i="1"/>
  <c r="AK1208" i="1"/>
  <c r="AK1207" i="1" s="1"/>
  <c r="AE1209" i="1"/>
  <c r="AK1210" i="1"/>
  <c r="AK1209" i="1" s="1"/>
  <c r="AE1212" i="1"/>
  <c r="AE1211" i="1" s="1"/>
  <c r="AK1213" i="1"/>
  <c r="AK1212" i="1" s="1"/>
  <c r="AK1211" i="1" s="1"/>
  <c r="AF862" i="1"/>
  <c r="AF861" i="1" s="1"/>
  <c r="Z1091" i="1"/>
  <c r="Z1090" i="1" s="1"/>
  <c r="Z1145" i="1"/>
  <c r="Z1339" i="1"/>
  <c r="Z1338" i="1" s="1"/>
  <c r="Z1337" i="1" s="1"/>
  <c r="Z1475" i="1"/>
  <c r="Z1582" i="1"/>
  <c r="Z1577" i="1" s="1"/>
  <c r="Z1576" i="1" s="1"/>
  <c r="Y698" i="1"/>
  <c r="Z79" i="1"/>
  <c r="Z78" i="1" s="1"/>
  <c r="Z366" i="1"/>
  <c r="Z361" i="1" s="1"/>
  <c r="Z360" i="1" s="1"/>
  <c r="Z359" i="1" s="1"/>
  <c r="Z1482" i="1"/>
  <c r="Z1601" i="1"/>
  <c r="Z1599" i="1" s="1"/>
  <c r="Z325" i="1"/>
  <c r="Z324" i="1" s="1"/>
  <c r="Z315" i="1" s="1"/>
  <c r="Z304" i="1" s="1"/>
  <c r="Z283" i="1" s="1"/>
  <c r="Z941" i="1"/>
  <c r="Z940" i="1" s="1"/>
  <c r="Z939" i="1" s="1"/>
  <c r="Y1601" i="1"/>
  <c r="Y1599" i="1" s="1"/>
  <c r="Z1294" i="1"/>
  <c r="Z1285" i="1"/>
  <c r="T554" i="1"/>
  <c r="T553" i="1" s="1"/>
  <c r="T509" i="1" s="1"/>
  <c r="T981" i="1"/>
  <c r="Z650" i="1"/>
  <c r="Z649" i="1" s="1"/>
  <c r="T647" i="1"/>
  <c r="T393" i="1"/>
  <c r="T387" i="1" s="1"/>
  <c r="T349" i="1" s="1"/>
  <c r="AE790" i="1"/>
  <c r="AE789" i="1" s="1"/>
  <c r="S1489" i="1"/>
  <c r="Z183" i="1"/>
  <c r="Z182" i="1" s="1"/>
  <c r="Z181" i="1" s="1"/>
  <c r="Z88" i="1"/>
  <c r="Y941" i="1"/>
  <c r="Y940" i="1" s="1"/>
  <c r="Y939" i="1" s="1"/>
  <c r="Y937" i="1" s="1"/>
  <c r="Y1437" i="1"/>
  <c r="Z428" i="1"/>
  <c r="Z427" i="1" s="1"/>
  <c r="Z422" i="1" s="1"/>
  <c r="Y1201" i="1"/>
  <c r="Z728" i="1"/>
  <c r="Z727" i="1" s="1"/>
  <c r="Z698" i="1"/>
  <c r="Z685" i="1" s="1"/>
  <c r="Y1285" i="1"/>
  <c r="N349" i="1"/>
  <c r="Z1225" i="1"/>
  <c r="Y1066" i="1"/>
  <c r="Y445" i="1"/>
  <c r="AF79" i="1"/>
  <c r="AF78" i="1" s="1"/>
  <c r="Y1065" i="1"/>
  <c r="Y1064" i="1" s="1"/>
  <c r="Y1062" i="1" s="1"/>
  <c r="Z836" i="1"/>
  <c r="Z835" i="1" s="1"/>
  <c r="T283" i="1"/>
  <c r="N1465" i="1"/>
  <c r="N1454" i="1" s="1"/>
  <c r="N1429" i="1" s="1"/>
  <c r="T1071" i="1"/>
  <c r="Z1432" i="1"/>
  <c r="Z1431" i="1" s="1"/>
  <c r="AF698" i="1"/>
  <c r="AF685" i="1" s="1"/>
  <c r="AF684" i="1" s="1"/>
  <c r="Y1511" i="1"/>
  <c r="Y1506" i="1" s="1"/>
  <c r="AE1512" i="1"/>
  <c r="Y1514" i="1"/>
  <c r="Y1513" i="1" s="1"/>
  <c r="AE1515" i="1"/>
  <c r="AF445" i="1"/>
  <c r="AE1045" i="1"/>
  <c r="AE1044" i="1" s="1"/>
  <c r="AE1046" i="1"/>
  <c r="AE1493" i="1"/>
  <c r="AF1285" i="1"/>
  <c r="T1474" i="1"/>
  <c r="T1465" i="1" s="1"/>
  <c r="T1454" i="1" s="1"/>
  <c r="T1429" i="1" s="1"/>
  <c r="Z919" i="1"/>
  <c r="Z918" i="1" s="1"/>
  <c r="Z1331" i="1"/>
  <c r="Z1330" i="1" s="1"/>
  <c r="Z1329" i="1" s="1"/>
  <c r="Z1328" i="1" s="1"/>
  <c r="Y29" i="1"/>
  <c r="AE30" i="1"/>
  <c r="Y746" i="1"/>
  <c r="Y745" i="1" s="1"/>
  <c r="Y744" i="1" s="1"/>
  <c r="AE747" i="1"/>
  <c r="Y1344" i="1"/>
  <c r="Y1343" i="1" s="1"/>
  <c r="Y1339" i="1" s="1"/>
  <c r="Y1338" i="1" s="1"/>
  <c r="Y1337" i="1" s="1"/>
  <c r="AE1345" i="1"/>
  <c r="Z684" i="1"/>
  <c r="Y472" i="1"/>
  <c r="Y471" i="1" s="1"/>
  <c r="Y470" i="1" s="1"/>
  <c r="Y459" i="1" s="1"/>
  <c r="Y1294" i="1"/>
  <c r="Y1498" i="1"/>
  <c r="Z973" i="1"/>
  <c r="Z972" i="1" s="1"/>
  <c r="Z971" i="1" s="1"/>
  <c r="Z1558" i="1"/>
  <c r="Z1557" i="1" s="1"/>
  <c r="Z1556" i="1" s="1"/>
  <c r="Z1555" i="1" s="1"/>
  <c r="Z158" i="1"/>
  <c r="Z157" i="1" s="1"/>
  <c r="Z156" i="1" s="1"/>
  <c r="Z155" i="1" s="1"/>
  <c r="AF918" i="1"/>
  <c r="AF1331" i="1"/>
  <c r="AF1330" i="1" s="1"/>
  <c r="AF1329" i="1" s="1"/>
  <c r="AF1328" i="1" s="1"/>
  <c r="Y1593" i="1"/>
  <c r="Y1592" i="1" s="1"/>
  <c r="Y1582" i="1" s="1"/>
  <c r="AE1594" i="1"/>
  <c r="Y928" i="1"/>
  <c r="Y927" i="1" s="1"/>
  <c r="Y919" i="1" s="1"/>
  <c r="Y918" i="1" s="1"/>
  <c r="AE929" i="1"/>
  <c r="AE1067" i="1"/>
  <c r="AE1066" i="1"/>
  <c r="AE1065" i="1"/>
  <c r="AE1064" i="1" s="1"/>
  <c r="AE1062" i="1" s="1"/>
  <c r="AF1045" i="1"/>
  <c r="AF1044" i="1" s="1"/>
  <c r="AF1066" i="1"/>
  <c r="AF1065" i="1"/>
  <c r="AF1064" i="1" s="1"/>
  <c r="AF1062" i="1" s="1"/>
  <c r="Z399" i="1"/>
  <c r="Z883" i="1"/>
  <c r="Z882" i="1" s="1"/>
  <c r="AE1437" i="1"/>
  <c r="AF1582" i="1"/>
  <c r="AF1577" i="1" s="1"/>
  <c r="AF1576" i="1" s="1"/>
  <c r="AE472" i="1"/>
  <c r="AE471" i="1" s="1"/>
  <c r="AE470" i="1" s="1"/>
  <c r="AE459" i="1" s="1"/>
  <c r="AF973" i="1"/>
  <c r="AF972" i="1" s="1"/>
  <c r="AF971" i="1" s="1"/>
  <c r="AF1558" i="1"/>
  <c r="AF1557" i="1" s="1"/>
  <c r="AF1556" i="1" s="1"/>
  <c r="AF1555" i="1" s="1"/>
  <c r="Y1580" i="1"/>
  <c r="Y1579" i="1" s="1"/>
  <c r="Y1578" i="1" s="1"/>
  <c r="AE1581" i="1"/>
  <c r="Z1206" i="1"/>
  <c r="Z1201" i="1" s="1"/>
  <c r="Y1493" i="1"/>
  <c r="Y790" i="1"/>
  <c r="Y789" i="1" s="1"/>
  <c r="AF766" i="1"/>
  <c r="AF765" i="1" s="1"/>
  <c r="AF24" i="1"/>
  <c r="AF17" i="1" s="1"/>
  <c r="AF16" i="1" s="1"/>
  <c r="AF15" i="1" s="1"/>
  <c r="Z512" i="1"/>
  <c r="Z511" i="1" s="1"/>
  <c r="Y814" i="1"/>
  <c r="Y813" i="1" s="1"/>
  <c r="Y812" i="1" s="1"/>
  <c r="Z1037" i="1"/>
  <c r="Z1032" i="1" s="1"/>
  <c r="Z1031" i="1" s="1"/>
  <c r="Z981" i="1" s="1"/>
  <c r="Z1185" i="1"/>
  <c r="Z1184" i="1" s="1"/>
  <c r="Z1183" i="1" s="1"/>
  <c r="Z235" i="1"/>
  <c r="Z234" i="1" s="1"/>
  <c r="Z1520" i="1"/>
  <c r="Z790" i="1"/>
  <c r="Z789" i="1" s="1"/>
  <c r="Z780" i="1" s="1"/>
  <c r="Z779" i="1" s="1"/>
  <c r="AE184" i="1"/>
  <c r="AE183" i="1" s="1"/>
  <c r="AE182" i="1" s="1"/>
  <c r="AE181" i="1" s="1"/>
  <c r="Z13" i="1"/>
  <c r="K1465" i="1"/>
  <c r="K1454" i="1" s="1"/>
  <c r="K1429" i="1" s="1"/>
  <c r="K1613" i="1" s="1"/>
  <c r="Z554" i="1"/>
  <c r="Z553" i="1" s="1"/>
  <c r="Z1489" i="1"/>
  <c r="S1577" i="1"/>
  <c r="S1576" i="1" s="1"/>
  <c r="Z139" i="1"/>
  <c r="Z138" i="1"/>
  <c r="Z137" i="1" s="1"/>
  <c r="R1465" i="1"/>
  <c r="R1454" i="1" s="1"/>
  <c r="R1429" i="1" s="1"/>
  <c r="R1613" i="1" s="1"/>
  <c r="Z457" i="1"/>
  <c r="P981" i="1"/>
  <c r="P1613" i="1" s="1"/>
  <c r="O553" i="1"/>
  <c r="O509" i="1" s="1"/>
  <c r="O1613" i="1" s="1"/>
  <c r="I1613" i="1"/>
  <c r="Q1613" i="1"/>
  <c r="J1613" i="1"/>
  <c r="L1613" i="1"/>
  <c r="AL288" i="1" l="1"/>
  <c r="AL287" i="1" s="1"/>
  <c r="AL286" i="1" s="1"/>
  <c r="AL285" i="1" s="1"/>
  <c r="AL555" i="1"/>
  <c r="Z179" i="1"/>
  <c r="AF235" i="1"/>
  <c r="AF234" i="1" s="1"/>
  <c r="AF179" i="1" s="1"/>
  <c r="AF790" i="1"/>
  <c r="AF789" i="1" s="1"/>
  <c r="AF780" i="1" s="1"/>
  <c r="AF779" i="1" s="1"/>
  <c r="AF1339" i="1"/>
  <c r="AF1338" i="1" s="1"/>
  <c r="AF1337" i="1" s="1"/>
  <c r="AE941" i="1"/>
  <c r="AE940" i="1" s="1"/>
  <c r="AE939" i="1" s="1"/>
  <c r="AF512" i="1"/>
  <c r="AF511" i="1" s="1"/>
  <c r="AF366" i="1"/>
  <c r="AF361" i="1" s="1"/>
  <c r="AF360" i="1" s="1"/>
  <c r="AF359" i="1" s="1"/>
  <c r="AF1145" i="1"/>
  <c r="AF1037" i="1"/>
  <c r="AF1032" i="1" s="1"/>
  <c r="AF485" i="1"/>
  <c r="AF484" i="1" s="1"/>
  <c r="AF479" i="1" s="1"/>
  <c r="AF478" i="1" s="1"/>
  <c r="AF457" i="1" s="1"/>
  <c r="AF55" i="1"/>
  <c r="AF54" i="1" s="1"/>
  <c r="AF47" i="1" s="1"/>
  <c r="AF1294" i="1"/>
  <c r="AF1280" i="1" s="1"/>
  <c r="AF1279" i="1" s="1"/>
  <c r="AF984" i="1"/>
  <c r="AF983" i="1" s="1"/>
  <c r="AF836" i="1"/>
  <c r="AF835" i="1" s="1"/>
  <c r="AF574" i="1"/>
  <c r="AF407" i="1"/>
  <c r="AF88" i="1"/>
  <c r="AF1513" i="1"/>
  <c r="AF1467" i="1"/>
  <c r="AF1466" i="1" s="1"/>
  <c r="AF288" i="1"/>
  <c r="AF287" i="1" s="1"/>
  <c r="AF286" i="1" s="1"/>
  <c r="AF285" i="1" s="1"/>
  <c r="AE88" i="1"/>
  <c r="AF1493" i="1"/>
  <c r="AF1489" i="1" s="1"/>
  <c r="AF1465" i="1" s="1"/>
  <c r="AF1454" i="1" s="1"/>
  <c r="AF1429" i="1" s="1"/>
  <c r="AF941" i="1"/>
  <c r="AF940" i="1" s="1"/>
  <c r="AF939" i="1" s="1"/>
  <c r="AF555" i="1"/>
  <c r="AE446" i="1"/>
  <c r="AF304" i="1"/>
  <c r="AF283" i="1" s="1"/>
  <c r="Z77" i="1"/>
  <c r="Z76" i="1" s="1"/>
  <c r="Z67" i="1" s="1"/>
  <c r="AL1268" i="1"/>
  <c r="AL1267" i="1" s="1"/>
  <c r="Y1489" i="1"/>
  <c r="AE737" i="1"/>
  <c r="AE973" i="1"/>
  <c r="AE972" i="1" s="1"/>
  <c r="AE971" i="1" s="1"/>
  <c r="AE937" i="1" s="1"/>
  <c r="AE814" i="1"/>
  <c r="AE813" i="1" s="1"/>
  <c r="AE812" i="1" s="1"/>
  <c r="AL790" i="1"/>
  <c r="AL789" i="1" s="1"/>
  <c r="AK737" i="1"/>
  <c r="AK973" i="1"/>
  <c r="AK972" i="1" s="1"/>
  <c r="AK971" i="1" s="1"/>
  <c r="AE1206" i="1"/>
  <c r="AE1201" i="1" s="1"/>
  <c r="AF1206" i="1"/>
  <c r="AE1511" i="1"/>
  <c r="AE1506" i="1" s="1"/>
  <c r="AK1512" i="1"/>
  <c r="AK1511" i="1" s="1"/>
  <c r="AF1553" i="1"/>
  <c r="AE1285" i="1"/>
  <c r="AF1123" i="1"/>
  <c r="AF183" i="1"/>
  <c r="AF182" i="1" s="1"/>
  <c r="AF181" i="1" s="1"/>
  <c r="AF1601" i="1"/>
  <c r="AF1599" i="1" s="1"/>
  <c r="AF1482" i="1"/>
  <c r="AF814" i="1"/>
  <c r="AF813" i="1" s="1"/>
  <c r="AF812" i="1" s="1"/>
  <c r="AF647" i="1" s="1"/>
  <c r="AE698" i="1"/>
  <c r="AE1520" i="1"/>
  <c r="AE1489" i="1" s="1"/>
  <c r="AE1344" i="1"/>
  <c r="AE1343" i="1" s="1"/>
  <c r="AE1339" i="1" s="1"/>
  <c r="AE1338" i="1" s="1"/>
  <c r="AE1337" i="1" s="1"/>
  <c r="AK1345" i="1"/>
  <c r="AK1344" i="1" s="1"/>
  <c r="AK1343" i="1" s="1"/>
  <c r="AK1339" i="1" s="1"/>
  <c r="AK1338" i="1" s="1"/>
  <c r="AK1337" i="1" s="1"/>
  <c r="AL1045" i="1"/>
  <c r="AL1044" i="1" s="1"/>
  <c r="AL1046" i="1"/>
  <c r="AL1067" i="1"/>
  <c r="AL1066" i="1"/>
  <c r="AL1065" i="1"/>
  <c r="AL1064" i="1" s="1"/>
  <c r="AL1062" i="1" s="1"/>
  <c r="AL445" i="1"/>
  <c r="AL446" i="1"/>
  <c r="AL366" i="1"/>
  <c r="AL459" i="1"/>
  <c r="AL88" i="1"/>
  <c r="AK1285" i="1"/>
  <c r="AK1437" i="1"/>
  <c r="AK941" i="1"/>
  <c r="AK940" i="1" s="1"/>
  <c r="AK939" i="1" s="1"/>
  <c r="AK937" i="1" s="1"/>
  <c r="AL1123" i="1"/>
  <c r="AL183" i="1"/>
  <c r="AL182" i="1" s="1"/>
  <c r="AL181" i="1" s="1"/>
  <c r="AL574" i="1"/>
  <c r="AL984" i="1"/>
  <c r="AL983" i="1" s="1"/>
  <c r="AL407" i="1"/>
  <c r="AL1601" i="1"/>
  <c r="AL1599" i="1" s="1"/>
  <c r="AL1091" i="1"/>
  <c r="AL1090" i="1" s="1"/>
  <c r="AL813" i="1"/>
  <c r="AL812" i="1" s="1"/>
  <c r="AK88" i="1"/>
  <c r="AL1437" i="1"/>
  <c r="AL1432" i="1" s="1"/>
  <c r="AL1431" i="1" s="1"/>
  <c r="AL941" i="1"/>
  <c r="AL940" i="1" s="1"/>
  <c r="AL939" i="1" s="1"/>
  <c r="AL17" i="1"/>
  <c r="AL16" i="1" s="1"/>
  <c r="AL15" i="1" s="1"/>
  <c r="AL1482" i="1"/>
  <c r="AL1474" i="1" s="1"/>
  <c r="AL485" i="1"/>
  <c r="AL484" i="1" s="1"/>
  <c r="AL79" i="1"/>
  <c r="AL78" i="1" s="1"/>
  <c r="AK698" i="1"/>
  <c r="AK1520" i="1"/>
  <c r="AL1339" i="1"/>
  <c r="AL1338" i="1" s="1"/>
  <c r="AL1337" i="1" s="1"/>
  <c r="AL1032" i="1"/>
  <c r="AE928" i="1"/>
  <c r="AE927" i="1" s="1"/>
  <c r="AK929" i="1"/>
  <c r="AK928" i="1" s="1"/>
  <c r="AK927" i="1" s="1"/>
  <c r="AK919" i="1" s="1"/>
  <c r="AK918" i="1" s="1"/>
  <c r="AE29" i="1"/>
  <c r="AK30" i="1"/>
  <c r="AK29" i="1" s="1"/>
  <c r="AE1580" i="1"/>
  <c r="AE1579" i="1" s="1"/>
  <c r="AE1578" i="1" s="1"/>
  <c r="AK1581" i="1"/>
  <c r="AK1580" i="1" s="1"/>
  <c r="AK1579" i="1" s="1"/>
  <c r="AK1578" i="1" s="1"/>
  <c r="AE1514" i="1"/>
  <c r="AE1513" i="1" s="1"/>
  <c r="AK1515" i="1"/>
  <c r="AK1514" i="1" s="1"/>
  <c r="AK1513" i="1" s="1"/>
  <c r="AF1474" i="1"/>
  <c r="Z393" i="1"/>
  <c r="Z387" i="1" s="1"/>
  <c r="Z349" i="1" s="1"/>
  <c r="Z937" i="1"/>
  <c r="Z1474" i="1"/>
  <c r="AE1601" i="1"/>
  <c r="AE1599" i="1" s="1"/>
  <c r="AF428" i="1"/>
  <c r="AF427" i="1" s="1"/>
  <c r="AF422" i="1" s="1"/>
  <c r="AE1294" i="1"/>
  <c r="AF1240" i="1"/>
  <c r="AF1225" i="1" s="1"/>
  <c r="AF1506" i="1"/>
  <c r="AF400" i="1"/>
  <c r="AF399" i="1" s="1"/>
  <c r="AF393" i="1" s="1"/>
  <c r="AF387" i="1" s="1"/>
  <c r="AF349" i="1" s="1"/>
  <c r="AE1593" i="1"/>
  <c r="AE1592" i="1" s="1"/>
  <c r="AE1582" i="1" s="1"/>
  <c r="AK1594" i="1"/>
  <c r="AK1593" i="1" s="1"/>
  <c r="AK1592" i="1" s="1"/>
  <c r="AK1582" i="1" s="1"/>
  <c r="AK1577" i="1" s="1"/>
  <c r="AK1576" i="1" s="1"/>
  <c r="AE746" i="1"/>
  <c r="AE745" i="1" s="1"/>
  <c r="AE744" i="1" s="1"/>
  <c r="AK747" i="1"/>
  <c r="AK746" i="1" s="1"/>
  <c r="AK745" i="1" s="1"/>
  <c r="AK744" i="1" s="1"/>
  <c r="AK446" i="1"/>
  <c r="AK445" i="1"/>
  <c r="AK1066" i="1"/>
  <c r="AK1065" i="1"/>
  <c r="AK1064" i="1" s="1"/>
  <c r="AK1062" i="1" s="1"/>
  <c r="AK1067" i="1"/>
  <c r="AK1046" i="1"/>
  <c r="AK1045" i="1"/>
  <c r="AK1044" i="1" s="1"/>
  <c r="AK814" i="1"/>
  <c r="AK813" i="1" s="1"/>
  <c r="AK812" i="1" s="1"/>
  <c r="AL1498" i="1"/>
  <c r="AL1294" i="1"/>
  <c r="AK1601" i="1"/>
  <c r="AK1599" i="1" s="1"/>
  <c r="AL1513" i="1"/>
  <c r="AL1467" i="1"/>
  <c r="AL1466" i="1" s="1"/>
  <c r="AL554" i="1"/>
  <c r="AL553" i="1" s="1"/>
  <c r="AL509" i="1" s="1"/>
  <c r="AL428" i="1"/>
  <c r="AL427" i="1" s="1"/>
  <c r="AL422" i="1" s="1"/>
  <c r="AK1506" i="1"/>
  <c r="AL1558" i="1"/>
  <c r="AL1557" i="1" s="1"/>
  <c r="AL1556" i="1" s="1"/>
  <c r="AL1555" i="1" s="1"/>
  <c r="AL937" i="1"/>
  <c r="AL841" i="1"/>
  <c r="AL836" i="1" s="1"/>
  <c r="AL835" i="1" s="1"/>
  <c r="AK1498" i="1"/>
  <c r="AK1489" i="1" s="1"/>
  <c r="AK1294" i="1"/>
  <c r="AL780" i="1"/>
  <c r="AL779" i="1" s="1"/>
  <c r="AL361" i="1"/>
  <c r="AL360" i="1" s="1"/>
  <c r="AL359" i="1" s="1"/>
  <c r="AL38" i="1"/>
  <c r="AL37" i="1" s="1"/>
  <c r="AL36" i="1" s="1"/>
  <c r="AL35" i="1" s="1"/>
  <c r="AL56" i="1"/>
  <c r="AL55" i="1" s="1"/>
  <c r="AL54" i="1" s="1"/>
  <c r="AL47" i="1" s="1"/>
  <c r="AL883" i="1"/>
  <c r="AL882" i="1" s="1"/>
  <c r="AL1331" i="1"/>
  <c r="AL1330" i="1" s="1"/>
  <c r="AL1329" i="1" s="1"/>
  <c r="AL1328" i="1" s="1"/>
  <c r="AL325" i="1"/>
  <c r="AL324" i="1" s="1"/>
  <c r="AL315" i="1" s="1"/>
  <c r="AL304" i="1" s="1"/>
  <c r="AL283" i="1" s="1"/>
  <c r="AL140" i="1"/>
  <c r="AL1240" i="1"/>
  <c r="AL1225" i="1" s="1"/>
  <c r="AL479" i="1"/>
  <c r="AL478" i="1" s="1"/>
  <c r="AL698" i="1"/>
  <c r="AL685" i="1" s="1"/>
  <c r="AL684" i="1" s="1"/>
  <c r="AL1506" i="1"/>
  <c r="AL1285" i="1"/>
  <c r="AL1280" i="1" s="1"/>
  <c r="AL1279" i="1" s="1"/>
  <c r="AL400" i="1"/>
  <c r="AL399" i="1" s="1"/>
  <c r="AL1145" i="1"/>
  <c r="AL1582" i="1"/>
  <c r="AL1577" i="1" s="1"/>
  <c r="AL1576" i="1" s="1"/>
  <c r="AK790" i="1"/>
  <c r="AK789" i="1" s="1"/>
  <c r="AL235" i="1"/>
  <c r="AL234" i="1" s="1"/>
  <c r="AL179" i="1" s="1"/>
  <c r="AK1206" i="1"/>
  <c r="AK1201" i="1" s="1"/>
  <c r="AL1206" i="1"/>
  <c r="AL1201" i="1" s="1"/>
  <c r="AL1167" i="1" s="1"/>
  <c r="AF826" i="1"/>
  <c r="AF1201" i="1"/>
  <c r="AF1167" i="1" s="1"/>
  <c r="AF1071" i="1" s="1"/>
  <c r="Z1280" i="1"/>
  <c r="Z1279" i="1" s="1"/>
  <c r="Z1277" i="1" s="1"/>
  <c r="Y1577" i="1"/>
  <c r="Y1576" i="1" s="1"/>
  <c r="N1613" i="1"/>
  <c r="Z826" i="1"/>
  <c r="Z1465" i="1"/>
  <c r="Z1454" i="1" s="1"/>
  <c r="Z1429" i="1" s="1"/>
  <c r="Z647" i="1"/>
  <c r="AF77" i="1"/>
  <c r="AF76" i="1" s="1"/>
  <c r="AF67" i="1" s="1"/>
  <c r="Z1553" i="1"/>
  <c r="AF13" i="1"/>
  <c r="Z135" i="1"/>
  <c r="AF937" i="1"/>
  <c r="T1613" i="1"/>
  <c r="Z509" i="1"/>
  <c r="AF1277" i="1"/>
  <c r="AF1031" i="1"/>
  <c r="AF981" i="1" s="1"/>
  <c r="Z1167" i="1"/>
  <c r="Z1071" i="1" s="1"/>
  <c r="AF139" i="1"/>
  <c r="AF138" i="1"/>
  <c r="AF137" i="1" s="1"/>
  <c r="AF135" i="1" s="1"/>
  <c r="H1310" i="1"/>
  <c r="G1310" i="1"/>
  <c r="AL13" i="1" l="1"/>
  <c r="AF554" i="1"/>
  <c r="AF553" i="1" s="1"/>
  <c r="AF509" i="1" s="1"/>
  <c r="AF1613" i="1" s="1"/>
  <c r="AL1277" i="1"/>
  <c r="AL77" i="1"/>
  <c r="AL76" i="1" s="1"/>
  <c r="AL67" i="1" s="1"/>
  <c r="AL826" i="1"/>
  <c r="AL393" i="1"/>
  <c r="AL387" i="1" s="1"/>
  <c r="AL349" i="1" s="1"/>
  <c r="AL647" i="1"/>
  <c r="AE1577" i="1"/>
  <c r="AE1576" i="1" s="1"/>
  <c r="AL138" i="1"/>
  <c r="AL137" i="1" s="1"/>
  <c r="AL135" i="1" s="1"/>
  <c r="AL139" i="1"/>
  <c r="AL457" i="1"/>
  <c r="AL1031" i="1"/>
  <c r="AL981" i="1" s="1"/>
  <c r="AL1071" i="1"/>
  <c r="AL1553" i="1"/>
  <c r="AL1489" i="1"/>
  <c r="AL1465" i="1" s="1"/>
  <c r="AL1454" i="1" s="1"/>
  <c r="AL1429" i="1" s="1"/>
  <c r="AE919" i="1"/>
  <c r="AE918" i="1" s="1"/>
  <c r="Z1613" i="1"/>
  <c r="G788" i="1"/>
  <c r="M788" i="1" s="1"/>
  <c r="G784" i="1"/>
  <c r="M784" i="1" s="1"/>
  <c r="G770" i="1"/>
  <c r="M770" i="1" s="1"/>
  <c r="G736" i="1"/>
  <c r="M736" i="1" s="1"/>
  <c r="G732" i="1"/>
  <c r="M732" i="1" s="1"/>
  <c r="G693" i="1"/>
  <c r="M693" i="1" s="1"/>
  <c r="G689" i="1"/>
  <c r="M689" i="1" s="1"/>
  <c r="G664" i="1"/>
  <c r="M664" i="1" s="1"/>
  <c r="G660" i="1"/>
  <c r="M660" i="1" s="1"/>
  <c r="S660" i="1" s="1"/>
  <c r="Y660" i="1" s="1"/>
  <c r="AE660" i="1" s="1"/>
  <c r="AK660" i="1" s="1"/>
  <c r="G659" i="1"/>
  <c r="M659" i="1" s="1"/>
  <c r="G655" i="1"/>
  <c r="M655" i="1" s="1"/>
  <c r="S655" i="1" s="1"/>
  <c r="Y655" i="1" s="1"/>
  <c r="AE655" i="1" s="1"/>
  <c r="AK655" i="1" s="1"/>
  <c r="G654" i="1"/>
  <c r="M654" i="1" s="1"/>
  <c r="G893" i="1"/>
  <c r="M893" i="1" s="1"/>
  <c r="G890" i="1"/>
  <c r="M890" i="1" s="1"/>
  <c r="G875" i="1"/>
  <c r="M875" i="1" s="1"/>
  <c r="G852" i="1"/>
  <c r="M852" i="1" s="1"/>
  <c r="G844" i="1"/>
  <c r="M844" i="1" s="1"/>
  <c r="G840" i="1"/>
  <c r="M840" i="1" s="1"/>
  <c r="G242" i="1"/>
  <c r="M242" i="1" s="1"/>
  <c r="G239" i="1"/>
  <c r="M239" i="1" s="1"/>
  <c r="G409" i="1"/>
  <c r="M409" i="1" s="1"/>
  <c r="G403" i="1"/>
  <c r="M403" i="1" s="1"/>
  <c r="AL1613" i="1" l="1"/>
  <c r="M402" i="1"/>
  <c r="M401" i="1" s="1"/>
  <c r="S403" i="1"/>
  <c r="S840" i="1"/>
  <c r="M839" i="1"/>
  <c r="M838" i="1" s="1"/>
  <c r="M837" i="1" s="1"/>
  <c r="S890" i="1"/>
  <c r="M889" i="1"/>
  <c r="M888" i="1" s="1"/>
  <c r="S659" i="1"/>
  <c r="M658" i="1"/>
  <c r="M657" i="1" s="1"/>
  <c r="M656" i="1" s="1"/>
  <c r="S693" i="1"/>
  <c r="M692" i="1"/>
  <c r="M691" i="1" s="1"/>
  <c r="M690" i="1" s="1"/>
  <c r="S784" i="1"/>
  <c r="M783" i="1"/>
  <c r="M782" i="1" s="1"/>
  <c r="M781" i="1" s="1"/>
  <c r="M241" i="1"/>
  <c r="M240" i="1" s="1"/>
  <c r="S242" i="1"/>
  <c r="S875" i="1"/>
  <c r="M874" i="1"/>
  <c r="M873" i="1" s="1"/>
  <c r="S689" i="1"/>
  <c r="M688" i="1"/>
  <c r="M687" i="1" s="1"/>
  <c r="M686" i="1" s="1"/>
  <c r="M685" i="1" s="1"/>
  <c r="M684" i="1" s="1"/>
  <c r="S770" i="1"/>
  <c r="M769" i="1"/>
  <c r="M768" i="1" s="1"/>
  <c r="M767" i="1" s="1"/>
  <c r="M766" i="1" s="1"/>
  <c r="M765" i="1" s="1"/>
  <c r="S239" i="1"/>
  <c r="M238" i="1"/>
  <c r="M237" i="1" s="1"/>
  <c r="M236" i="1" s="1"/>
  <c r="S852" i="1"/>
  <c r="M851" i="1"/>
  <c r="M850" i="1" s="1"/>
  <c r="M849" i="1" s="1"/>
  <c r="M848" i="1" s="1"/>
  <c r="S654" i="1"/>
  <c r="M653" i="1"/>
  <c r="M652" i="1" s="1"/>
  <c r="M651" i="1" s="1"/>
  <c r="S664" i="1"/>
  <c r="M663" i="1"/>
  <c r="M662" i="1" s="1"/>
  <c r="M661" i="1" s="1"/>
  <c r="S736" i="1"/>
  <c r="M735" i="1"/>
  <c r="M734" i="1" s="1"/>
  <c r="M733" i="1" s="1"/>
  <c r="S409" i="1"/>
  <c r="M408" i="1"/>
  <c r="S844" i="1"/>
  <c r="M843" i="1"/>
  <c r="M842" i="1" s="1"/>
  <c r="M841" i="1" s="1"/>
  <c r="S893" i="1"/>
  <c r="M892" i="1"/>
  <c r="M891" i="1" s="1"/>
  <c r="S732" i="1"/>
  <c r="M731" i="1"/>
  <c r="M730" i="1" s="1"/>
  <c r="M729" i="1" s="1"/>
  <c r="M728" i="1" s="1"/>
  <c r="M727" i="1" s="1"/>
  <c r="S788" i="1"/>
  <c r="M787" i="1"/>
  <c r="M786" i="1" s="1"/>
  <c r="M785" i="1" s="1"/>
  <c r="G1333" i="1"/>
  <c r="M1333" i="1" s="1"/>
  <c r="G1335" i="1"/>
  <c r="M1335" i="1" s="1"/>
  <c r="G1322" i="1"/>
  <c r="M1322" i="1" s="1"/>
  <c r="G1284" i="1"/>
  <c r="M1284" i="1" s="1"/>
  <c r="G1272" i="1"/>
  <c r="M1272" i="1" s="1"/>
  <c r="G1244" i="1"/>
  <c r="M1244" i="1" s="1"/>
  <c r="G1230" i="1"/>
  <c r="G1187" i="1"/>
  <c r="M1187" i="1" s="1"/>
  <c r="G1172" i="1"/>
  <c r="M1172" i="1" s="1"/>
  <c r="G1150" i="1"/>
  <c r="M1150" i="1" s="1"/>
  <c r="G1133" i="1"/>
  <c r="M1133" i="1" s="1"/>
  <c r="G1095" i="1"/>
  <c r="M1095" i="1" s="1"/>
  <c r="G430" i="1"/>
  <c r="M430" i="1" s="1"/>
  <c r="G426" i="1"/>
  <c r="M426" i="1" s="1"/>
  <c r="G411" i="1"/>
  <c r="M411" i="1" s="1"/>
  <c r="G406" i="1"/>
  <c r="M406" i="1" s="1"/>
  <c r="S406" i="1" s="1"/>
  <c r="Y406" i="1" s="1"/>
  <c r="AE406" i="1" s="1"/>
  <c r="H384" i="1"/>
  <c r="H383" i="1" s="1"/>
  <c r="H382" i="1" s="1"/>
  <c r="G384" i="1"/>
  <c r="G383" i="1" s="1"/>
  <c r="G382" i="1" s="1"/>
  <c r="G369" i="1"/>
  <c r="M369" i="1" s="1"/>
  <c r="AK406" i="1" l="1"/>
  <c r="AK405" i="1" s="1"/>
  <c r="AK404" i="1" s="1"/>
  <c r="AE405" i="1"/>
  <c r="AE404" i="1" s="1"/>
  <c r="M235" i="1"/>
  <c r="M234" i="1" s="1"/>
  <c r="M179" i="1" s="1"/>
  <c r="S731" i="1"/>
  <c r="S730" i="1" s="1"/>
  <c r="S729" i="1" s="1"/>
  <c r="Y732" i="1"/>
  <c r="S843" i="1"/>
  <c r="S842" i="1" s="1"/>
  <c r="S841" i="1" s="1"/>
  <c r="Y844" i="1"/>
  <c r="S735" i="1"/>
  <c r="S734" i="1" s="1"/>
  <c r="S733" i="1" s="1"/>
  <c r="Y736" i="1"/>
  <c r="S653" i="1"/>
  <c r="S652" i="1" s="1"/>
  <c r="S651" i="1" s="1"/>
  <c r="Y654" i="1"/>
  <c r="S238" i="1"/>
  <c r="S237" i="1" s="1"/>
  <c r="S236" i="1" s="1"/>
  <c r="Y239" i="1"/>
  <c r="S688" i="1"/>
  <c r="S687" i="1" s="1"/>
  <c r="S686" i="1" s="1"/>
  <c r="Y689" i="1"/>
  <c r="S692" i="1"/>
  <c r="S691" i="1" s="1"/>
  <c r="S690" i="1" s="1"/>
  <c r="Y693" i="1"/>
  <c r="S889" i="1"/>
  <c r="S888" i="1" s="1"/>
  <c r="Y890" i="1"/>
  <c r="S241" i="1"/>
  <c r="S240" i="1" s="1"/>
  <c r="Y242" i="1"/>
  <c r="S402" i="1"/>
  <c r="S401" i="1" s="1"/>
  <c r="Y403" i="1"/>
  <c r="S787" i="1"/>
  <c r="S786" i="1" s="1"/>
  <c r="S785" i="1" s="1"/>
  <c r="Y788" i="1"/>
  <c r="S892" i="1"/>
  <c r="S891" i="1" s="1"/>
  <c r="S883" i="1" s="1"/>
  <c r="S882" i="1" s="1"/>
  <c r="Y893" i="1"/>
  <c r="S408" i="1"/>
  <c r="Y409" i="1"/>
  <c r="S663" i="1"/>
  <c r="S662" i="1" s="1"/>
  <c r="S661" i="1" s="1"/>
  <c r="Y664" i="1"/>
  <c r="S851" i="1"/>
  <c r="S850" i="1" s="1"/>
  <c r="S849" i="1" s="1"/>
  <c r="S848" i="1" s="1"/>
  <c r="Y852" i="1"/>
  <c r="S769" i="1"/>
  <c r="S768" i="1" s="1"/>
  <c r="S767" i="1" s="1"/>
  <c r="S766" i="1" s="1"/>
  <c r="S765" i="1" s="1"/>
  <c r="Y770" i="1"/>
  <c r="S874" i="1"/>
  <c r="S873" i="1" s="1"/>
  <c r="S862" i="1" s="1"/>
  <c r="S861" i="1" s="1"/>
  <c r="Y875" i="1"/>
  <c r="S783" i="1"/>
  <c r="S782" i="1" s="1"/>
  <c r="S781" i="1" s="1"/>
  <c r="Y784" i="1"/>
  <c r="S658" i="1"/>
  <c r="S657" i="1" s="1"/>
  <c r="S656" i="1" s="1"/>
  <c r="Y659" i="1"/>
  <c r="S839" i="1"/>
  <c r="S838" i="1" s="1"/>
  <c r="S837" i="1" s="1"/>
  <c r="Y840" i="1"/>
  <c r="M862" i="1"/>
  <c r="M861" i="1" s="1"/>
  <c r="M836" i="1"/>
  <c r="M835" i="1" s="1"/>
  <c r="M650" i="1"/>
  <c r="M649" i="1" s="1"/>
  <c r="M425" i="1"/>
  <c r="M424" i="1" s="1"/>
  <c r="M423" i="1" s="1"/>
  <c r="S426" i="1"/>
  <c r="S1150" i="1"/>
  <c r="M1149" i="1"/>
  <c r="M1148" i="1" s="1"/>
  <c r="M1147" i="1" s="1"/>
  <c r="M1146" i="1" s="1"/>
  <c r="M1145" i="1" s="1"/>
  <c r="S1244" i="1"/>
  <c r="M1243" i="1"/>
  <c r="M1242" i="1" s="1"/>
  <c r="M1241" i="1" s="1"/>
  <c r="M1240" i="1" s="1"/>
  <c r="M1225" i="1" s="1"/>
  <c r="S369" i="1"/>
  <c r="M368" i="1"/>
  <c r="M367" i="1" s="1"/>
  <c r="M366" i="1" s="1"/>
  <c r="M361" i="1" s="1"/>
  <c r="M360" i="1" s="1"/>
  <c r="M359" i="1" s="1"/>
  <c r="S411" i="1"/>
  <c r="M410" i="1"/>
  <c r="M407" i="1" s="1"/>
  <c r="S1133" i="1"/>
  <c r="M1132" i="1"/>
  <c r="M1131" i="1" s="1"/>
  <c r="M1130" i="1" s="1"/>
  <c r="M1129" i="1" s="1"/>
  <c r="M1123" i="1" s="1"/>
  <c r="S1322" i="1"/>
  <c r="M1321" i="1"/>
  <c r="M1320" i="1" s="1"/>
  <c r="M1319" i="1" s="1"/>
  <c r="M1318" i="1" s="1"/>
  <c r="M1317" i="1" s="1"/>
  <c r="S1095" i="1"/>
  <c r="M1094" i="1"/>
  <c r="M1093" i="1" s="1"/>
  <c r="M1092" i="1" s="1"/>
  <c r="M1091" i="1" s="1"/>
  <c r="M1090" i="1" s="1"/>
  <c r="S1187" i="1"/>
  <c r="M1186" i="1"/>
  <c r="M1185" i="1" s="1"/>
  <c r="M1184" i="1" s="1"/>
  <c r="M1183" i="1" s="1"/>
  <c r="S1284" i="1"/>
  <c r="M1283" i="1"/>
  <c r="M1282" i="1" s="1"/>
  <c r="M1281" i="1" s="1"/>
  <c r="M1280" i="1" s="1"/>
  <c r="M1279" i="1" s="1"/>
  <c r="M429" i="1"/>
  <c r="M428" i="1" s="1"/>
  <c r="M427" i="1" s="1"/>
  <c r="M422" i="1" s="1"/>
  <c r="S430" i="1"/>
  <c r="S1172" i="1"/>
  <c r="M1171" i="1"/>
  <c r="M1170" i="1" s="1"/>
  <c r="M1169" i="1" s="1"/>
  <c r="M1168" i="1" s="1"/>
  <c r="S1272" i="1"/>
  <c r="M1271" i="1"/>
  <c r="M1270" i="1" s="1"/>
  <c r="M1269" i="1" s="1"/>
  <c r="M1268" i="1" s="1"/>
  <c r="M1267" i="1" s="1"/>
  <c r="S1333" i="1"/>
  <c r="M1332" i="1"/>
  <c r="M883" i="1"/>
  <c r="M882" i="1" s="1"/>
  <c r="M780" i="1"/>
  <c r="M779" i="1" s="1"/>
  <c r="S836" i="1"/>
  <c r="S1335" i="1"/>
  <c r="M1334" i="1"/>
  <c r="G1036" i="1"/>
  <c r="M1036" i="1" s="1"/>
  <c r="G988" i="1"/>
  <c r="M988" i="1" s="1"/>
  <c r="G645" i="1"/>
  <c r="M645" i="1" s="1"/>
  <c r="S650" i="1" l="1"/>
  <c r="S649" i="1" s="1"/>
  <c r="S780" i="1"/>
  <c r="S779" i="1" s="1"/>
  <c r="S235" i="1"/>
  <c r="S234" i="1" s="1"/>
  <c r="S179" i="1" s="1"/>
  <c r="S835" i="1"/>
  <c r="S826" i="1" s="1"/>
  <c r="Y658" i="1"/>
  <c r="Y657" i="1" s="1"/>
  <c r="Y656" i="1" s="1"/>
  <c r="AE659" i="1"/>
  <c r="Y874" i="1"/>
  <c r="Y873" i="1" s="1"/>
  <c r="Y862" i="1" s="1"/>
  <c r="Y861" i="1" s="1"/>
  <c r="AE875" i="1"/>
  <c r="Y851" i="1"/>
  <c r="Y850" i="1" s="1"/>
  <c r="Y849" i="1" s="1"/>
  <c r="Y848" i="1" s="1"/>
  <c r="AE852" i="1"/>
  <c r="Y408" i="1"/>
  <c r="AE409" i="1"/>
  <c r="Y787" i="1"/>
  <c r="Y786" i="1" s="1"/>
  <c r="Y785" i="1" s="1"/>
  <c r="AE788" i="1"/>
  <c r="Y241" i="1"/>
  <c r="Y240" i="1" s="1"/>
  <c r="AE242" i="1"/>
  <c r="Y692" i="1"/>
  <c r="Y691" i="1" s="1"/>
  <c r="Y690" i="1" s="1"/>
  <c r="AE693" i="1"/>
  <c r="Y238" i="1"/>
  <c r="Y237" i="1" s="1"/>
  <c r="Y236" i="1" s="1"/>
  <c r="AE239" i="1"/>
  <c r="Y735" i="1"/>
  <c r="Y734" i="1" s="1"/>
  <c r="Y733" i="1" s="1"/>
  <c r="AE736" i="1"/>
  <c r="Y731" i="1"/>
  <c r="Y730" i="1" s="1"/>
  <c r="Y729" i="1" s="1"/>
  <c r="AE732" i="1"/>
  <c r="Y839" i="1"/>
  <c r="Y838" i="1" s="1"/>
  <c r="Y837" i="1" s="1"/>
  <c r="AE840" i="1"/>
  <c r="Y783" i="1"/>
  <c r="Y782" i="1" s="1"/>
  <c r="Y781" i="1" s="1"/>
  <c r="Y780" i="1" s="1"/>
  <c r="Y779" i="1" s="1"/>
  <c r="AE784" i="1"/>
  <c r="Y769" i="1"/>
  <c r="Y768" i="1" s="1"/>
  <c r="Y767" i="1" s="1"/>
  <c r="Y766" i="1" s="1"/>
  <c r="Y765" i="1" s="1"/>
  <c r="AE770" i="1"/>
  <c r="Y663" i="1"/>
  <c r="Y662" i="1" s="1"/>
  <c r="Y661" i="1" s="1"/>
  <c r="AE664" i="1"/>
  <c r="Y402" i="1"/>
  <c r="Y401" i="1" s="1"/>
  <c r="AE403" i="1"/>
  <c r="Y688" i="1"/>
  <c r="Y687" i="1" s="1"/>
  <c r="Y686" i="1" s="1"/>
  <c r="Y685" i="1" s="1"/>
  <c r="Y684" i="1" s="1"/>
  <c r="AE689" i="1"/>
  <c r="Y653" i="1"/>
  <c r="Y652" i="1" s="1"/>
  <c r="Y651" i="1" s="1"/>
  <c r="AE654" i="1"/>
  <c r="Y843" i="1"/>
  <c r="Y842" i="1" s="1"/>
  <c r="Y841" i="1" s="1"/>
  <c r="AE844" i="1"/>
  <c r="Y892" i="1"/>
  <c r="Y891" i="1" s="1"/>
  <c r="AE893" i="1"/>
  <c r="Y889" i="1"/>
  <c r="Y888" i="1" s="1"/>
  <c r="AE890" i="1"/>
  <c r="S1334" i="1"/>
  <c r="Y1335" i="1"/>
  <c r="S1271" i="1"/>
  <c r="S1270" i="1" s="1"/>
  <c r="S1269" i="1" s="1"/>
  <c r="S1268" i="1" s="1"/>
  <c r="S1267" i="1" s="1"/>
  <c r="Y1272" i="1"/>
  <c r="S1186" i="1"/>
  <c r="S1185" i="1" s="1"/>
  <c r="S1184" i="1" s="1"/>
  <c r="S1183" i="1" s="1"/>
  <c r="Y1187" i="1"/>
  <c r="S1321" i="1"/>
  <c r="S1320" i="1" s="1"/>
  <c r="S1319" i="1" s="1"/>
  <c r="S1318" i="1" s="1"/>
  <c r="S1317" i="1" s="1"/>
  <c r="Y1322" i="1"/>
  <c r="S410" i="1"/>
  <c r="S407" i="1" s="1"/>
  <c r="Y411" i="1"/>
  <c r="S1243" i="1"/>
  <c r="S1242" i="1" s="1"/>
  <c r="S1241" i="1" s="1"/>
  <c r="S1240" i="1" s="1"/>
  <c r="S1225" i="1" s="1"/>
  <c r="Y1244" i="1"/>
  <c r="S728" i="1"/>
  <c r="S727" i="1" s="1"/>
  <c r="S425" i="1"/>
  <c r="S424" i="1" s="1"/>
  <c r="S423" i="1" s="1"/>
  <c r="Y426" i="1"/>
  <c r="S429" i="1"/>
  <c r="S428" i="1" s="1"/>
  <c r="S427" i="1" s="1"/>
  <c r="Y430" i="1"/>
  <c r="S1332" i="1"/>
  <c r="Y1333" i="1"/>
  <c r="S1171" i="1"/>
  <c r="S1170" i="1" s="1"/>
  <c r="S1169" i="1" s="1"/>
  <c r="S1168" i="1" s="1"/>
  <c r="Y1172" i="1"/>
  <c r="S1283" i="1"/>
  <c r="S1282" i="1" s="1"/>
  <c r="S1281" i="1" s="1"/>
  <c r="S1280" i="1" s="1"/>
  <c r="S1279" i="1" s="1"/>
  <c r="Y1284" i="1"/>
  <c r="S1094" i="1"/>
  <c r="S1093" i="1" s="1"/>
  <c r="S1092" i="1" s="1"/>
  <c r="S1091" i="1" s="1"/>
  <c r="S1090" i="1" s="1"/>
  <c r="Y1095" i="1"/>
  <c r="S1132" i="1"/>
  <c r="S1131" i="1" s="1"/>
  <c r="S1130" i="1" s="1"/>
  <c r="S1129" i="1" s="1"/>
  <c r="S1123" i="1" s="1"/>
  <c r="Y1133" i="1"/>
  <c r="S368" i="1"/>
  <c r="S367" i="1" s="1"/>
  <c r="S366" i="1" s="1"/>
  <c r="S361" i="1" s="1"/>
  <c r="S360" i="1" s="1"/>
  <c r="S359" i="1" s="1"/>
  <c r="Y369" i="1"/>
  <c r="S1149" i="1"/>
  <c r="S1148" i="1" s="1"/>
  <c r="S1147" i="1" s="1"/>
  <c r="S1146" i="1" s="1"/>
  <c r="S1145" i="1" s="1"/>
  <c r="Y1150" i="1"/>
  <c r="S685" i="1"/>
  <c r="S684" i="1" s="1"/>
  <c r="S647" i="1" s="1"/>
  <c r="M826" i="1"/>
  <c r="S1331" i="1"/>
  <c r="S1330" i="1" s="1"/>
  <c r="S1329" i="1" s="1"/>
  <c r="S1328" i="1" s="1"/>
  <c r="M647" i="1"/>
  <c r="S988" i="1"/>
  <c r="M987" i="1"/>
  <c r="M986" i="1" s="1"/>
  <c r="M985" i="1" s="1"/>
  <c r="S645" i="1"/>
  <c r="M644" i="1"/>
  <c r="M643" i="1" s="1"/>
  <c r="M642" i="1" s="1"/>
  <c r="M641" i="1" s="1"/>
  <c r="M640" i="1" s="1"/>
  <c r="M1331" i="1"/>
  <c r="M1330" i="1" s="1"/>
  <c r="M1329" i="1" s="1"/>
  <c r="M1328" i="1" s="1"/>
  <c r="M1277" i="1" s="1"/>
  <c r="M1167" i="1"/>
  <c r="M1071" i="1" s="1"/>
  <c r="S1036" i="1"/>
  <c r="M1035" i="1"/>
  <c r="M1034" i="1" s="1"/>
  <c r="M1033" i="1" s="1"/>
  <c r="M1032" i="1" s="1"/>
  <c r="M1031" i="1" s="1"/>
  <c r="G587" i="1"/>
  <c r="G573" i="1"/>
  <c r="M573" i="1" s="1"/>
  <c r="S573" i="1" s="1"/>
  <c r="Y573" i="1" s="1"/>
  <c r="AE573" i="1" s="1"/>
  <c r="AK573" i="1" s="1"/>
  <c r="G572" i="1"/>
  <c r="M572" i="1" s="1"/>
  <c r="G569" i="1"/>
  <c r="M569" i="1" s="1"/>
  <c r="S569" i="1" s="1"/>
  <c r="Y569" i="1" s="1"/>
  <c r="AE569" i="1" s="1"/>
  <c r="AK569" i="1" s="1"/>
  <c r="G568" i="1"/>
  <c r="M568" i="1" s="1"/>
  <c r="G565" i="1"/>
  <c r="M565" i="1" s="1"/>
  <c r="G562" i="1"/>
  <c r="M562" i="1" s="1"/>
  <c r="S562" i="1" s="1"/>
  <c r="Y562" i="1" s="1"/>
  <c r="AE562" i="1" s="1"/>
  <c r="AK562" i="1" s="1"/>
  <c r="G561" i="1"/>
  <c r="M561" i="1" s="1"/>
  <c r="G558" i="1"/>
  <c r="M558" i="1" s="1"/>
  <c r="G520" i="1"/>
  <c r="M520" i="1" s="1"/>
  <c r="G516" i="1"/>
  <c r="M516" i="1" s="1"/>
  <c r="G1551" i="1"/>
  <c r="M1551" i="1" s="1"/>
  <c r="G1488" i="1"/>
  <c r="M1488" i="1" s="1"/>
  <c r="G1486" i="1"/>
  <c r="M1486" i="1" s="1"/>
  <c r="G1484" i="1"/>
  <c r="M1484" i="1" s="1"/>
  <c r="G1477" i="1"/>
  <c r="M1477" i="1" s="1"/>
  <c r="G1469" i="1"/>
  <c r="M1469" i="1" s="1"/>
  <c r="G1459" i="1"/>
  <c r="M1459" i="1" s="1"/>
  <c r="G1436" i="1"/>
  <c r="M1436" i="1" s="1"/>
  <c r="G1060" i="1"/>
  <c r="M1060" i="1" s="1"/>
  <c r="G994" i="1"/>
  <c r="M994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87" i="1"/>
  <c r="M487" i="1" s="1"/>
  <c r="G483" i="1"/>
  <c r="M483" i="1" s="1"/>
  <c r="G475" i="1"/>
  <c r="Y650" i="1" l="1"/>
  <c r="Y649" i="1" s="1"/>
  <c r="AE892" i="1"/>
  <c r="AE891" i="1" s="1"/>
  <c r="AK893" i="1"/>
  <c r="AK892" i="1" s="1"/>
  <c r="AK891" i="1" s="1"/>
  <c r="AE653" i="1"/>
  <c r="AE652" i="1" s="1"/>
  <c r="AE651" i="1" s="1"/>
  <c r="AK654" i="1"/>
  <c r="AK653" i="1" s="1"/>
  <c r="AK652" i="1" s="1"/>
  <c r="AK651" i="1" s="1"/>
  <c r="AE402" i="1"/>
  <c r="AE401" i="1" s="1"/>
  <c r="AK403" i="1"/>
  <c r="AK402" i="1" s="1"/>
  <c r="AK401" i="1" s="1"/>
  <c r="AK400" i="1" s="1"/>
  <c r="AE769" i="1"/>
  <c r="AE768" i="1" s="1"/>
  <c r="AE767" i="1" s="1"/>
  <c r="AE766" i="1" s="1"/>
  <c r="AE765" i="1" s="1"/>
  <c r="AK770" i="1"/>
  <c r="AK769" i="1" s="1"/>
  <c r="AK768" i="1" s="1"/>
  <c r="AK767" i="1" s="1"/>
  <c r="AK766" i="1" s="1"/>
  <c r="AK765" i="1" s="1"/>
  <c r="AE839" i="1"/>
  <c r="AE838" i="1" s="1"/>
  <c r="AE837" i="1" s="1"/>
  <c r="AK840" i="1"/>
  <c r="AK839" i="1" s="1"/>
  <c r="AK838" i="1" s="1"/>
  <c r="AK837" i="1" s="1"/>
  <c r="AE735" i="1"/>
  <c r="AE734" i="1" s="1"/>
  <c r="AE733" i="1" s="1"/>
  <c r="AK736" i="1"/>
  <c r="AK735" i="1" s="1"/>
  <c r="AK734" i="1" s="1"/>
  <c r="AK733" i="1" s="1"/>
  <c r="AE692" i="1"/>
  <c r="AE691" i="1" s="1"/>
  <c r="AE690" i="1" s="1"/>
  <c r="AK693" i="1"/>
  <c r="AK692" i="1" s="1"/>
  <c r="AK691" i="1" s="1"/>
  <c r="AK690" i="1" s="1"/>
  <c r="AE787" i="1"/>
  <c r="AE786" i="1" s="1"/>
  <c r="AE785" i="1" s="1"/>
  <c r="AE780" i="1" s="1"/>
  <c r="AE779" i="1" s="1"/>
  <c r="AK788" i="1"/>
  <c r="AK787" i="1" s="1"/>
  <c r="AK786" i="1" s="1"/>
  <c r="AK785" i="1" s="1"/>
  <c r="AE851" i="1"/>
  <c r="AE850" i="1" s="1"/>
  <c r="AE849" i="1" s="1"/>
  <c r="AE848" i="1" s="1"/>
  <c r="AK852" i="1"/>
  <c r="AK851" i="1" s="1"/>
  <c r="AK850" i="1" s="1"/>
  <c r="AK849" i="1" s="1"/>
  <c r="AK848" i="1" s="1"/>
  <c r="AE658" i="1"/>
  <c r="AE657" i="1" s="1"/>
  <c r="AE656" i="1" s="1"/>
  <c r="AK659" i="1"/>
  <c r="AK658" i="1" s="1"/>
  <c r="AK657" i="1" s="1"/>
  <c r="AK656" i="1" s="1"/>
  <c r="AE889" i="1"/>
  <c r="AE888" i="1" s="1"/>
  <c r="AK890" i="1"/>
  <c r="AK889" i="1" s="1"/>
  <c r="AK888" i="1" s="1"/>
  <c r="AE843" i="1"/>
  <c r="AE842" i="1" s="1"/>
  <c r="AE841" i="1" s="1"/>
  <c r="AE836" i="1" s="1"/>
  <c r="AK844" i="1"/>
  <c r="AK843" i="1" s="1"/>
  <c r="AK842" i="1" s="1"/>
  <c r="AK841" i="1" s="1"/>
  <c r="AE688" i="1"/>
  <c r="AE687" i="1" s="1"/>
  <c r="AE686" i="1" s="1"/>
  <c r="AE685" i="1" s="1"/>
  <c r="AE684" i="1" s="1"/>
  <c r="AK689" i="1"/>
  <c r="AK688" i="1" s="1"/>
  <c r="AK687" i="1" s="1"/>
  <c r="AK686" i="1" s="1"/>
  <c r="AK685" i="1" s="1"/>
  <c r="AK684" i="1" s="1"/>
  <c r="AE663" i="1"/>
  <c r="AE662" i="1" s="1"/>
  <c r="AE661" i="1" s="1"/>
  <c r="AK664" i="1"/>
  <c r="AK663" i="1" s="1"/>
  <c r="AK662" i="1" s="1"/>
  <c r="AK661" i="1" s="1"/>
  <c r="AE783" i="1"/>
  <c r="AE782" i="1" s="1"/>
  <c r="AE781" i="1" s="1"/>
  <c r="AK784" i="1"/>
  <c r="AK783" i="1" s="1"/>
  <c r="AK782" i="1" s="1"/>
  <c r="AK781" i="1" s="1"/>
  <c r="AE731" i="1"/>
  <c r="AE730" i="1" s="1"/>
  <c r="AE729" i="1" s="1"/>
  <c r="AE728" i="1" s="1"/>
  <c r="AE727" i="1" s="1"/>
  <c r="AK732" i="1"/>
  <c r="AK731" i="1" s="1"/>
  <c r="AK730" i="1" s="1"/>
  <c r="AK729" i="1" s="1"/>
  <c r="AK728" i="1" s="1"/>
  <c r="AK727" i="1" s="1"/>
  <c r="AE408" i="1"/>
  <c r="AK409" i="1"/>
  <c r="AK408" i="1" s="1"/>
  <c r="AE874" i="1"/>
  <c r="AE873" i="1" s="1"/>
  <c r="AE862" i="1" s="1"/>
  <c r="AE861" i="1" s="1"/>
  <c r="AK875" i="1"/>
  <c r="AK874" i="1" s="1"/>
  <c r="AK873" i="1" s="1"/>
  <c r="AK862" i="1" s="1"/>
  <c r="AK861" i="1" s="1"/>
  <c r="S422" i="1"/>
  <c r="AE238" i="1"/>
  <c r="AE237" i="1" s="1"/>
  <c r="AE236" i="1" s="1"/>
  <c r="AK239" i="1"/>
  <c r="AK238" i="1" s="1"/>
  <c r="AK237" i="1" s="1"/>
  <c r="AK236" i="1" s="1"/>
  <c r="AE241" i="1"/>
  <c r="AE240" i="1" s="1"/>
  <c r="AK242" i="1"/>
  <c r="AK241" i="1" s="1"/>
  <c r="AK240" i="1" s="1"/>
  <c r="Y235" i="1"/>
  <c r="Y234" i="1" s="1"/>
  <c r="Y179" i="1" s="1"/>
  <c r="S1277" i="1"/>
  <c r="Y836" i="1"/>
  <c r="Y835" i="1" s="1"/>
  <c r="Y728" i="1"/>
  <c r="Y727" i="1" s="1"/>
  <c r="S1167" i="1"/>
  <c r="S1071" i="1" s="1"/>
  <c r="AE883" i="1"/>
  <c r="AE882" i="1" s="1"/>
  <c r="Y1243" i="1"/>
  <c r="Y1242" i="1" s="1"/>
  <c r="Y1241" i="1" s="1"/>
  <c r="Y1240" i="1" s="1"/>
  <c r="Y1225" i="1" s="1"/>
  <c r="AE1244" i="1"/>
  <c r="Y1321" i="1"/>
  <c r="Y1320" i="1" s="1"/>
  <c r="Y1319" i="1" s="1"/>
  <c r="Y1318" i="1" s="1"/>
  <c r="Y1317" i="1" s="1"/>
  <c r="AE1322" i="1"/>
  <c r="Y1271" i="1"/>
  <c r="Y1270" i="1" s="1"/>
  <c r="Y1269" i="1" s="1"/>
  <c r="Y1268" i="1" s="1"/>
  <c r="Y1267" i="1" s="1"/>
  <c r="AE1272" i="1"/>
  <c r="Y1149" i="1"/>
  <c r="Y1148" i="1" s="1"/>
  <c r="Y1147" i="1" s="1"/>
  <c r="Y1146" i="1" s="1"/>
  <c r="Y1145" i="1" s="1"/>
  <c r="AE1150" i="1"/>
  <c r="Y1132" i="1"/>
  <c r="Y1131" i="1" s="1"/>
  <c r="Y1130" i="1" s="1"/>
  <c r="Y1129" i="1" s="1"/>
  <c r="Y1123" i="1" s="1"/>
  <c r="AE1133" i="1"/>
  <c r="Y1283" i="1"/>
  <c r="Y1282" i="1" s="1"/>
  <c r="Y1281" i="1" s="1"/>
  <c r="Y1280" i="1" s="1"/>
  <c r="Y1279" i="1" s="1"/>
  <c r="AE1284" i="1"/>
  <c r="Y1332" i="1"/>
  <c r="AE1333" i="1"/>
  <c r="Y410" i="1"/>
  <c r="Y407" i="1" s="1"/>
  <c r="AE411" i="1"/>
  <c r="Y1186" i="1"/>
  <c r="Y1185" i="1" s="1"/>
  <c r="Y1184" i="1" s="1"/>
  <c r="Y1183" i="1" s="1"/>
  <c r="AE1187" i="1"/>
  <c r="Y1334" i="1"/>
  <c r="AE1335" i="1"/>
  <c r="Y368" i="1"/>
  <c r="Y367" i="1" s="1"/>
  <c r="Y366" i="1" s="1"/>
  <c r="Y361" i="1" s="1"/>
  <c r="Y360" i="1" s="1"/>
  <c r="Y359" i="1" s="1"/>
  <c r="AE369" i="1"/>
  <c r="Y1094" i="1"/>
  <c r="Y1093" i="1" s="1"/>
  <c r="Y1092" i="1" s="1"/>
  <c r="Y1091" i="1" s="1"/>
  <c r="Y1090" i="1" s="1"/>
  <c r="AE1095" i="1"/>
  <c r="Y1171" i="1"/>
  <c r="Y1170" i="1" s="1"/>
  <c r="Y1169" i="1" s="1"/>
  <c r="Y1168" i="1" s="1"/>
  <c r="Y1167" i="1" s="1"/>
  <c r="AE1172" i="1"/>
  <c r="Y429" i="1"/>
  <c r="Y428" i="1" s="1"/>
  <c r="Y427" i="1" s="1"/>
  <c r="AE430" i="1"/>
  <c r="Y425" i="1"/>
  <c r="Y424" i="1" s="1"/>
  <c r="Y423" i="1" s="1"/>
  <c r="AE426" i="1"/>
  <c r="Y883" i="1"/>
  <c r="Y882" i="1" s="1"/>
  <c r="Y647" i="1"/>
  <c r="S644" i="1"/>
  <c r="S643" i="1" s="1"/>
  <c r="S642" i="1" s="1"/>
  <c r="S641" i="1" s="1"/>
  <c r="S640" i="1" s="1"/>
  <c r="Y645" i="1"/>
  <c r="S1035" i="1"/>
  <c r="S1034" i="1" s="1"/>
  <c r="S1033" i="1" s="1"/>
  <c r="S1032" i="1" s="1"/>
  <c r="S1031" i="1" s="1"/>
  <c r="Y1036" i="1"/>
  <c r="S987" i="1"/>
  <c r="S986" i="1" s="1"/>
  <c r="S985" i="1" s="1"/>
  <c r="Y988" i="1"/>
  <c r="S23" i="1"/>
  <c r="M22" i="1"/>
  <c r="M21" i="1" s="1"/>
  <c r="S173" i="1"/>
  <c r="Y173" i="1" s="1"/>
  <c r="AE173" i="1" s="1"/>
  <c r="AK173" i="1" s="1"/>
  <c r="M172" i="1"/>
  <c r="M171" i="1"/>
  <c r="M170" i="1" s="1"/>
  <c r="M169" i="1" s="1"/>
  <c r="S520" i="1"/>
  <c r="M519" i="1"/>
  <c r="M518" i="1" s="1"/>
  <c r="M517" i="1" s="1"/>
  <c r="M27" i="1"/>
  <c r="S28" i="1"/>
  <c r="S1060" i="1"/>
  <c r="M1059" i="1"/>
  <c r="M1058" i="1" s="1"/>
  <c r="M1057" i="1" s="1"/>
  <c r="M1056" i="1" s="1"/>
  <c r="M1055" i="1" s="1"/>
  <c r="S1477" i="1"/>
  <c r="M1476" i="1"/>
  <c r="M1475" i="1" s="1"/>
  <c r="S1551" i="1"/>
  <c r="M1550" i="1"/>
  <c r="M1549" i="1" s="1"/>
  <c r="M1548" i="1" s="1"/>
  <c r="M1547" i="1" s="1"/>
  <c r="M1546" i="1" s="1"/>
  <c r="S561" i="1"/>
  <c r="M560" i="1"/>
  <c r="M559" i="1" s="1"/>
  <c r="S487" i="1"/>
  <c r="M486" i="1"/>
  <c r="M485" i="1" s="1"/>
  <c r="M484" i="1" s="1"/>
  <c r="S1459" i="1"/>
  <c r="M1458" i="1"/>
  <c r="M1457" i="1" s="1"/>
  <c r="M1456" i="1" s="1"/>
  <c r="M1455" i="1" s="1"/>
  <c r="S565" i="1"/>
  <c r="M564" i="1"/>
  <c r="M563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94" i="1"/>
  <c r="M993" i="1"/>
  <c r="M990" i="1" s="1"/>
  <c r="M989" i="1" s="1"/>
  <c r="M984" i="1" s="1"/>
  <c r="M983" i="1" s="1"/>
  <c r="M981" i="1" s="1"/>
  <c r="S1469" i="1"/>
  <c r="M1468" i="1"/>
  <c r="M1467" i="1" s="1"/>
  <c r="M1466" i="1" s="1"/>
  <c r="S1488" i="1"/>
  <c r="M1487" i="1"/>
  <c r="S558" i="1"/>
  <c r="M557" i="1"/>
  <c r="M556" i="1" s="1"/>
  <c r="S568" i="1"/>
  <c r="M567" i="1"/>
  <c r="M566" i="1" s="1"/>
  <c r="G586" i="1"/>
  <c r="M587" i="1"/>
  <c r="S33" i="1"/>
  <c r="M31" i="1"/>
  <c r="S1486" i="1"/>
  <c r="M1485" i="1"/>
  <c r="M482" i="1"/>
  <c r="M481" i="1" s="1"/>
  <c r="M480" i="1" s="1"/>
  <c r="S483" i="1"/>
  <c r="M19" i="1"/>
  <c r="M18" i="1" s="1"/>
  <c r="S20" i="1"/>
  <c r="M59" i="1"/>
  <c r="M56" i="1" s="1"/>
  <c r="M55" i="1" s="1"/>
  <c r="M54" i="1" s="1"/>
  <c r="M47" i="1" s="1"/>
  <c r="S60" i="1"/>
  <c r="S1436" i="1"/>
  <c r="M1435" i="1"/>
  <c r="M1434" i="1" s="1"/>
  <c r="M1433" i="1" s="1"/>
  <c r="M1432" i="1" s="1"/>
  <c r="M1431" i="1" s="1"/>
  <c r="S1484" i="1"/>
  <c r="M1483" i="1"/>
  <c r="S516" i="1"/>
  <c r="M515" i="1"/>
  <c r="M514" i="1" s="1"/>
  <c r="M513" i="1" s="1"/>
  <c r="S572" i="1"/>
  <c r="M571" i="1"/>
  <c r="M570" i="1" s="1"/>
  <c r="G1596" i="1"/>
  <c r="G1595" i="1" s="1"/>
  <c r="G1560" i="1"/>
  <c r="M1560" i="1" s="1"/>
  <c r="G1562" i="1"/>
  <c r="M1562" i="1" s="1"/>
  <c r="G347" i="1"/>
  <c r="M347" i="1" s="1"/>
  <c r="G327" i="1"/>
  <c r="M327" i="1" s="1"/>
  <c r="G290" i="1"/>
  <c r="M290" i="1" s="1"/>
  <c r="G142" i="1"/>
  <c r="M142" i="1" s="1"/>
  <c r="AE650" i="1" l="1"/>
  <c r="AE649" i="1" s="1"/>
  <c r="Y826" i="1"/>
  <c r="AE235" i="1"/>
  <c r="AE234" i="1" s="1"/>
  <c r="AE179" i="1" s="1"/>
  <c r="AK780" i="1"/>
  <c r="AK779" i="1" s="1"/>
  <c r="AE647" i="1"/>
  <c r="AK171" i="1"/>
  <c r="AK170" i="1" s="1"/>
  <c r="AK169" i="1" s="1"/>
  <c r="AK172" i="1"/>
  <c r="AE1283" i="1"/>
  <c r="AE1282" i="1" s="1"/>
  <c r="AE1281" i="1" s="1"/>
  <c r="AE1280" i="1" s="1"/>
  <c r="AE1279" i="1" s="1"/>
  <c r="AK1284" i="1"/>
  <c r="AK1283" i="1" s="1"/>
  <c r="AK1282" i="1" s="1"/>
  <c r="AK1281" i="1" s="1"/>
  <c r="AK1280" i="1" s="1"/>
  <c r="AK1279" i="1" s="1"/>
  <c r="AE1149" i="1"/>
  <c r="AE1148" i="1" s="1"/>
  <c r="AE1147" i="1" s="1"/>
  <c r="AE1146" i="1" s="1"/>
  <c r="AE1145" i="1" s="1"/>
  <c r="AK1150" i="1"/>
  <c r="AK1149" i="1" s="1"/>
  <c r="AK1148" i="1" s="1"/>
  <c r="AK1147" i="1" s="1"/>
  <c r="AK1146" i="1" s="1"/>
  <c r="AK1145" i="1" s="1"/>
  <c r="AE1321" i="1"/>
  <c r="AE1320" i="1" s="1"/>
  <c r="AE1319" i="1" s="1"/>
  <c r="AE1318" i="1" s="1"/>
  <c r="AE1317" i="1" s="1"/>
  <c r="AK1322" i="1"/>
  <c r="AK1321" i="1" s="1"/>
  <c r="AK1320" i="1" s="1"/>
  <c r="AK1319" i="1" s="1"/>
  <c r="AK1318" i="1" s="1"/>
  <c r="AK1317" i="1" s="1"/>
  <c r="AE429" i="1"/>
  <c r="AE428" i="1" s="1"/>
  <c r="AE427" i="1" s="1"/>
  <c r="AK430" i="1"/>
  <c r="AK429" i="1" s="1"/>
  <c r="AK428" i="1" s="1"/>
  <c r="AK427" i="1" s="1"/>
  <c r="AE1094" i="1"/>
  <c r="AE1093" i="1" s="1"/>
  <c r="AE1092" i="1" s="1"/>
  <c r="AE1091" i="1" s="1"/>
  <c r="AE1090" i="1" s="1"/>
  <c r="AK1095" i="1"/>
  <c r="AK1094" i="1" s="1"/>
  <c r="AK1093" i="1" s="1"/>
  <c r="AK1092" i="1" s="1"/>
  <c r="AK1091" i="1" s="1"/>
  <c r="AK1090" i="1" s="1"/>
  <c r="AE1334" i="1"/>
  <c r="AK1335" i="1"/>
  <c r="AK1334" i="1" s="1"/>
  <c r="AE410" i="1"/>
  <c r="AE407" i="1" s="1"/>
  <c r="AK411" i="1"/>
  <c r="AK410" i="1" s="1"/>
  <c r="AK407" i="1" s="1"/>
  <c r="AK399" i="1" s="1"/>
  <c r="AK883" i="1"/>
  <c r="AK882" i="1" s="1"/>
  <c r="AE1332" i="1"/>
  <c r="AK1333" i="1"/>
  <c r="AK1332" i="1" s="1"/>
  <c r="AE1132" i="1"/>
  <c r="AE1131" i="1" s="1"/>
  <c r="AE1130" i="1" s="1"/>
  <c r="AE1129" i="1" s="1"/>
  <c r="AE1123" i="1" s="1"/>
  <c r="AK1133" i="1"/>
  <c r="AK1132" i="1" s="1"/>
  <c r="AK1131" i="1" s="1"/>
  <c r="AK1130" i="1" s="1"/>
  <c r="AK1129" i="1" s="1"/>
  <c r="AK1123" i="1" s="1"/>
  <c r="AE1271" i="1"/>
  <c r="AE1270" i="1" s="1"/>
  <c r="AE1269" i="1" s="1"/>
  <c r="AE1268" i="1" s="1"/>
  <c r="AE1267" i="1" s="1"/>
  <c r="AK1272" i="1"/>
  <c r="AK1271" i="1" s="1"/>
  <c r="AK1270" i="1" s="1"/>
  <c r="AK1269" i="1" s="1"/>
  <c r="AE1243" i="1"/>
  <c r="AE1242" i="1" s="1"/>
  <c r="AE1241" i="1" s="1"/>
  <c r="AE1240" i="1" s="1"/>
  <c r="AE1225" i="1" s="1"/>
  <c r="AK1244" i="1"/>
  <c r="AK1243" i="1" s="1"/>
  <c r="AK1242" i="1" s="1"/>
  <c r="AK1241" i="1" s="1"/>
  <c r="AK1240" i="1" s="1"/>
  <c r="AK1225" i="1" s="1"/>
  <c r="AK235" i="1"/>
  <c r="AK234" i="1" s="1"/>
  <c r="AK179" i="1" s="1"/>
  <c r="AE835" i="1"/>
  <c r="AE826" i="1" s="1"/>
  <c r="AE425" i="1"/>
  <c r="AE424" i="1" s="1"/>
  <c r="AE423" i="1" s="1"/>
  <c r="AK426" i="1"/>
  <c r="AK425" i="1" s="1"/>
  <c r="AK424" i="1" s="1"/>
  <c r="AK423" i="1" s="1"/>
  <c r="AE1171" i="1"/>
  <c r="AE1170" i="1" s="1"/>
  <c r="AE1169" i="1" s="1"/>
  <c r="AE1168" i="1" s="1"/>
  <c r="AK1172" i="1"/>
  <c r="AK1171" i="1" s="1"/>
  <c r="AK1170" i="1" s="1"/>
  <c r="AK1169" i="1" s="1"/>
  <c r="AK1168" i="1" s="1"/>
  <c r="AE368" i="1"/>
  <c r="AE367" i="1" s="1"/>
  <c r="AE366" i="1" s="1"/>
  <c r="AE361" i="1" s="1"/>
  <c r="AE360" i="1" s="1"/>
  <c r="AE359" i="1" s="1"/>
  <c r="AK369" i="1"/>
  <c r="AK368" i="1" s="1"/>
  <c r="AK367" i="1" s="1"/>
  <c r="AK366" i="1" s="1"/>
  <c r="AK361" i="1" s="1"/>
  <c r="AK360" i="1" s="1"/>
  <c r="AK359" i="1" s="1"/>
  <c r="AE1186" i="1"/>
  <c r="AE1185" i="1" s="1"/>
  <c r="AE1184" i="1" s="1"/>
  <c r="AE1183" i="1" s="1"/>
  <c r="AK1187" i="1"/>
  <c r="AK1186" i="1" s="1"/>
  <c r="AK1185" i="1" s="1"/>
  <c r="AK1184" i="1" s="1"/>
  <c r="AK1183" i="1" s="1"/>
  <c r="AK836" i="1"/>
  <c r="AK835" i="1" s="1"/>
  <c r="AK650" i="1"/>
  <c r="AK649" i="1" s="1"/>
  <c r="AE1167" i="1"/>
  <c r="Y422" i="1"/>
  <c r="Y1071" i="1"/>
  <c r="AE171" i="1"/>
  <c r="AE170" i="1" s="1"/>
  <c r="AE169" i="1" s="1"/>
  <c r="AE172" i="1"/>
  <c r="Y987" i="1"/>
  <c r="Y986" i="1" s="1"/>
  <c r="Y985" i="1" s="1"/>
  <c r="AE988" i="1"/>
  <c r="Y644" i="1"/>
  <c r="Y643" i="1" s="1"/>
  <c r="Y642" i="1" s="1"/>
  <c r="Y641" i="1" s="1"/>
  <c r="Y640" i="1" s="1"/>
  <c r="AE645" i="1"/>
  <c r="Y1331" i="1"/>
  <c r="Y1330" i="1" s="1"/>
  <c r="Y1329" i="1" s="1"/>
  <c r="Y1328" i="1" s="1"/>
  <c r="Y1277" i="1" s="1"/>
  <c r="Y1035" i="1"/>
  <c r="Y1034" i="1" s="1"/>
  <c r="Y1033" i="1" s="1"/>
  <c r="Y1032" i="1" s="1"/>
  <c r="Y1031" i="1" s="1"/>
  <c r="AE1036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71" i="1"/>
  <c r="S570" i="1" s="1"/>
  <c r="Y572" i="1"/>
  <c r="S31" i="1"/>
  <c r="Y33" i="1"/>
  <c r="S567" i="1"/>
  <c r="S566" i="1" s="1"/>
  <c r="Y568" i="1"/>
  <c r="S1487" i="1"/>
  <c r="Y1488" i="1"/>
  <c r="S993" i="1"/>
  <c r="S990" i="1" s="1"/>
  <c r="S989" i="1" s="1"/>
  <c r="S984" i="1" s="1"/>
  <c r="S983" i="1" s="1"/>
  <c r="Y994" i="1"/>
  <c r="S25" i="1"/>
  <c r="Y26" i="1"/>
  <c r="S564" i="1"/>
  <c r="S563" i="1" s="1"/>
  <c r="Y565" i="1"/>
  <c r="S486" i="1"/>
  <c r="S485" i="1" s="1"/>
  <c r="S484" i="1" s="1"/>
  <c r="Y487" i="1"/>
  <c r="S1550" i="1"/>
  <c r="S1549" i="1" s="1"/>
  <c r="S1548" i="1" s="1"/>
  <c r="S1547" i="1" s="1"/>
  <c r="S1546" i="1" s="1"/>
  <c r="Y1551" i="1"/>
  <c r="S1059" i="1"/>
  <c r="S1058" i="1" s="1"/>
  <c r="S1057" i="1" s="1"/>
  <c r="S1056" i="1" s="1"/>
  <c r="S1055" i="1" s="1"/>
  <c r="Y1060" i="1"/>
  <c r="S519" i="1"/>
  <c r="S518" i="1" s="1"/>
  <c r="S517" i="1" s="1"/>
  <c r="Y520" i="1"/>
  <c r="S59" i="1"/>
  <c r="Y60" i="1"/>
  <c r="S57" i="1"/>
  <c r="Y58" i="1"/>
  <c r="Y172" i="1"/>
  <c r="Y171" i="1"/>
  <c r="Y170" i="1" s="1"/>
  <c r="Y169" i="1" s="1"/>
  <c r="S1483" i="1"/>
  <c r="Y1484" i="1"/>
  <c r="S482" i="1"/>
  <c r="S481" i="1" s="1"/>
  <c r="S480" i="1" s="1"/>
  <c r="S479" i="1" s="1"/>
  <c r="S478" i="1" s="1"/>
  <c r="S457" i="1" s="1"/>
  <c r="Y483" i="1"/>
  <c r="S515" i="1"/>
  <c r="S514" i="1" s="1"/>
  <c r="S513" i="1" s="1"/>
  <c r="Y516" i="1"/>
  <c r="S1435" i="1"/>
  <c r="S1434" i="1" s="1"/>
  <c r="S1433" i="1" s="1"/>
  <c r="S1432" i="1" s="1"/>
  <c r="S1431" i="1" s="1"/>
  <c r="Y1436" i="1"/>
  <c r="S1485" i="1"/>
  <c r="Y1486" i="1"/>
  <c r="S557" i="1"/>
  <c r="S556" i="1" s="1"/>
  <c r="Y558" i="1"/>
  <c r="S1468" i="1"/>
  <c r="S1467" i="1" s="1"/>
  <c r="S1466" i="1" s="1"/>
  <c r="Y1469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58" i="1"/>
  <c r="S1457" i="1" s="1"/>
  <c r="S1456" i="1" s="1"/>
  <c r="S1455" i="1" s="1"/>
  <c r="Y1459" i="1"/>
  <c r="S560" i="1"/>
  <c r="S559" i="1" s="1"/>
  <c r="Y561" i="1"/>
  <c r="S1476" i="1"/>
  <c r="S1475" i="1" s="1"/>
  <c r="Y1477" i="1"/>
  <c r="S512" i="1"/>
  <c r="S511" i="1" s="1"/>
  <c r="M512" i="1"/>
  <c r="M511" i="1" s="1"/>
  <c r="M479" i="1"/>
  <c r="M478" i="1" s="1"/>
  <c r="M457" i="1" s="1"/>
  <c r="M24" i="1"/>
  <c r="M17" i="1" s="1"/>
  <c r="M16" i="1" s="1"/>
  <c r="M15" i="1" s="1"/>
  <c r="M13" i="1" s="1"/>
  <c r="S1560" i="1"/>
  <c r="M1559" i="1"/>
  <c r="S142" i="1"/>
  <c r="M141" i="1"/>
  <c r="M140" i="1" s="1"/>
  <c r="M1482" i="1"/>
  <c r="M1474" i="1" s="1"/>
  <c r="M1465" i="1" s="1"/>
  <c r="M1454" i="1" s="1"/>
  <c r="M1429" i="1" s="1"/>
  <c r="M555" i="1"/>
  <c r="S587" i="1"/>
  <c r="M586" i="1"/>
  <c r="M585" i="1" s="1"/>
  <c r="M574" i="1" s="1"/>
  <c r="M67" i="1"/>
  <c r="S290" i="1"/>
  <c r="M289" i="1"/>
  <c r="S1562" i="1"/>
  <c r="M1561" i="1"/>
  <c r="S347" i="1"/>
  <c r="M346" i="1"/>
  <c r="M345" i="1" s="1"/>
  <c r="M344" i="1" s="1"/>
  <c r="M343" i="1" s="1"/>
  <c r="M342" i="1" s="1"/>
  <c r="S327" i="1"/>
  <c r="M326" i="1"/>
  <c r="M325" i="1" s="1"/>
  <c r="M324" i="1" s="1"/>
  <c r="M315" i="1" s="1"/>
  <c r="M304" i="1" s="1"/>
  <c r="S172" i="1"/>
  <c r="S171" i="1"/>
  <c r="S170" i="1" s="1"/>
  <c r="S169" i="1" s="1"/>
  <c r="G567" i="1"/>
  <c r="AK647" i="1" l="1"/>
  <c r="AK422" i="1"/>
  <c r="AE1331" i="1"/>
  <c r="AE1330" i="1" s="1"/>
  <c r="AE1329" i="1" s="1"/>
  <c r="AE1328" i="1" s="1"/>
  <c r="AE1277" i="1" s="1"/>
  <c r="AK1268" i="1"/>
  <c r="AK1267" i="1" s="1"/>
  <c r="AK826" i="1"/>
  <c r="AE422" i="1"/>
  <c r="AK393" i="1"/>
  <c r="AK387" i="1" s="1"/>
  <c r="AK349" i="1" s="1"/>
  <c r="AK1331" i="1"/>
  <c r="AK1330" i="1" s="1"/>
  <c r="AK1329" i="1" s="1"/>
  <c r="AK1328" i="1" s="1"/>
  <c r="AK1277" i="1" s="1"/>
  <c r="S24" i="1"/>
  <c r="S17" i="1" s="1"/>
  <c r="S16" i="1" s="1"/>
  <c r="S15" i="1" s="1"/>
  <c r="AE1071" i="1"/>
  <c r="AE1035" i="1"/>
  <c r="AE1034" i="1" s="1"/>
  <c r="AE1033" i="1" s="1"/>
  <c r="AE1032" i="1" s="1"/>
  <c r="AE1031" i="1" s="1"/>
  <c r="AK1036" i="1"/>
  <c r="AK1035" i="1" s="1"/>
  <c r="AK1034" i="1" s="1"/>
  <c r="AK1033" i="1" s="1"/>
  <c r="AK1032" i="1" s="1"/>
  <c r="AK1031" i="1" s="1"/>
  <c r="AE644" i="1"/>
  <c r="AE643" i="1" s="1"/>
  <c r="AE642" i="1" s="1"/>
  <c r="AE641" i="1" s="1"/>
  <c r="AE640" i="1" s="1"/>
  <c r="AK645" i="1"/>
  <c r="AK644" i="1" s="1"/>
  <c r="AK643" i="1" s="1"/>
  <c r="AK642" i="1" s="1"/>
  <c r="AK641" i="1" s="1"/>
  <c r="AK640" i="1" s="1"/>
  <c r="AK1167" i="1"/>
  <c r="AE987" i="1"/>
  <c r="AE986" i="1" s="1"/>
  <c r="AE985" i="1" s="1"/>
  <c r="AK988" i="1"/>
  <c r="AK987" i="1" s="1"/>
  <c r="AK986" i="1" s="1"/>
  <c r="AK985" i="1" s="1"/>
  <c r="S56" i="1"/>
  <c r="S55" i="1" s="1"/>
  <c r="S54" i="1" s="1"/>
  <c r="S47" i="1" s="1"/>
  <c r="S555" i="1"/>
  <c r="S981" i="1"/>
  <c r="S67" i="1"/>
  <c r="Y1476" i="1"/>
  <c r="Y1475" i="1" s="1"/>
  <c r="AE1477" i="1"/>
  <c r="Y1458" i="1"/>
  <c r="Y1457" i="1" s="1"/>
  <c r="Y1456" i="1" s="1"/>
  <c r="Y1455" i="1" s="1"/>
  <c r="AE1459" i="1"/>
  <c r="Y73" i="1"/>
  <c r="Y72" i="1" s="1"/>
  <c r="Y71" i="1" s="1"/>
  <c r="Y70" i="1" s="1"/>
  <c r="Y69" i="1" s="1"/>
  <c r="AE74" i="1"/>
  <c r="Y557" i="1"/>
  <c r="Y556" i="1" s="1"/>
  <c r="AE558" i="1"/>
  <c r="Y1435" i="1"/>
  <c r="Y1434" i="1" s="1"/>
  <c r="Y1433" i="1" s="1"/>
  <c r="Y1432" i="1" s="1"/>
  <c r="Y1431" i="1" s="1"/>
  <c r="AE1436" i="1"/>
  <c r="Y482" i="1"/>
  <c r="Y481" i="1" s="1"/>
  <c r="Y480" i="1" s="1"/>
  <c r="AE483" i="1"/>
  <c r="Y1059" i="1"/>
  <c r="Y1058" i="1" s="1"/>
  <c r="Y1057" i="1" s="1"/>
  <c r="Y1056" i="1" s="1"/>
  <c r="Y1055" i="1" s="1"/>
  <c r="AE1060" i="1"/>
  <c r="Y486" i="1"/>
  <c r="Y485" i="1" s="1"/>
  <c r="Y484" i="1" s="1"/>
  <c r="AE487" i="1"/>
  <c r="Y25" i="1"/>
  <c r="AE26" i="1"/>
  <c r="Y1487" i="1"/>
  <c r="AE1488" i="1"/>
  <c r="Y31" i="1"/>
  <c r="AE33" i="1"/>
  <c r="Y22" i="1"/>
  <c r="Y21" i="1" s="1"/>
  <c r="AE23" i="1"/>
  <c r="Y39" i="1"/>
  <c r="Y38" i="1" s="1"/>
  <c r="Y37" i="1" s="1"/>
  <c r="Y36" i="1" s="1"/>
  <c r="Y35" i="1" s="1"/>
  <c r="AE40" i="1"/>
  <c r="Y560" i="1"/>
  <c r="Y559" i="1" s="1"/>
  <c r="AE561" i="1"/>
  <c r="Y80" i="1"/>
  <c r="Y79" i="1" s="1"/>
  <c r="Y78" i="1" s="1"/>
  <c r="Y77" i="1" s="1"/>
  <c r="Y76" i="1" s="1"/>
  <c r="Y67" i="1" s="1"/>
  <c r="AE81" i="1"/>
  <c r="Y1468" i="1"/>
  <c r="Y1467" i="1" s="1"/>
  <c r="Y1466" i="1" s="1"/>
  <c r="AE1469" i="1"/>
  <c r="Y1485" i="1"/>
  <c r="AE1486" i="1"/>
  <c r="Y515" i="1"/>
  <c r="Y514" i="1" s="1"/>
  <c r="Y513" i="1" s="1"/>
  <c r="AE516" i="1"/>
  <c r="Y1483" i="1"/>
  <c r="AE1484" i="1"/>
  <c r="Y57" i="1"/>
  <c r="AE58" i="1"/>
  <c r="Y519" i="1"/>
  <c r="Y518" i="1" s="1"/>
  <c r="Y517" i="1" s="1"/>
  <c r="AE520" i="1"/>
  <c r="Y1550" i="1"/>
  <c r="Y1549" i="1" s="1"/>
  <c r="Y1548" i="1" s="1"/>
  <c r="Y1547" i="1" s="1"/>
  <c r="Y1546" i="1" s="1"/>
  <c r="AE1551" i="1"/>
  <c r="Y564" i="1"/>
  <c r="Y563" i="1" s="1"/>
  <c r="AE565" i="1"/>
  <c r="Y993" i="1"/>
  <c r="Y990" i="1" s="1"/>
  <c r="Y989" i="1" s="1"/>
  <c r="Y984" i="1" s="1"/>
  <c r="Y983" i="1" s="1"/>
  <c r="AE994" i="1"/>
  <c r="Y567" i="1"/>
  <c r="Y566" i="1" s="1"/>
  <c r="AE568" i="1"/>
  <c r="Y571" i="1"/>
  <c r="Y570" i="1" s="1"/>
  <c r="AE572" i="1"/>
  <c r="Y27" i="1"/>
  <c r="Y24" i="1" s="1"/>
  <c r="AE28" i="1"/>
  <c r="Y19" i="1"/>
  <c r="Y18" i="1" s="1"/>
  <c r="AE20" i="1"/>
  <c r="Y59" i="1"/>
  <c r="AE60" i="1"/>
  <c r="S586" i="1"/>
  <c r="S585" i="1" s="1"/>
  <c r="S574" i="1" s="1"/>
  <c r="Y587" i="1"/>
  <c r="S326" i="1"/>
  <c r="S325" i="1" s="1"/>
  <c r="S324" i="1" s="1"/>
  <c r="S315" i="1" s="1"/>
  <c r="S304" i="1" s="1"/>
  <c r="Y327" i="1"/>
  <c r="S1561" i="1"/>
  <c r="Y1562" i="1"/>
  <c r="S141" i="1"/>
  <c r="S140" i="1" s="1"/>
  <c r="S139" i="1" s="1"/>
  <c r="Y142" i="1"/>
  <c r="S1482" i="1"/>
  <c r="S1474" i="1" s="1"/>
  <c r="S1465" i="1" s="1"/>
  <c r="S1454" i="1" s="1"/>
  <c r="S1429" i="1" s="1"/>
  <c r="S346" i="1"/>
  <c r="S345" i="1" s="1"/>
  <c r="S344" i="1" s="1"/>
  <c r="S343" i="1" s="1"/>
  <c r="S342" i="1" s="1"/>
  <c r="Y347" i="1"/>
  <c r="S289" i="1"/>
  <c r="Y290" i="1"/>
  <c r="S1559" i="1"/>
  <c r="Y1560" i="1"/>
  <c r="M554" i="1"/>
  <c r="M553" i="1" s="1"/>
  <c r="M509" i="1" s="1"/>
  <c r="M138" i="1"/>
  <c r="M137" i="1" s="1"/>
  <c r="M135" i="1" s="1"/>
  <c r="M139" i="1"/>
  <c r="M1558" i="1"/>
  <c r="M1557" i="1" s="1"/>
  <c r="M1556" i="1" s="1"/>
  <c r="M1555" i="1" s="1"/>
  <c r="M1553" i="1" s="1"/>
  <c r="G1229" i="1"/>
  <c r="G1228" i="1" s="1"/>
  <c r="G1227" i="1" s="1"/>
  <c r="G1226" i="1" s="1"/>
  <c r="G1104" i="1"/>
  <c r="G1103" i="1" s="1"/>
  <c r="Y56" i="1" l="1"/>
  <c r="Y55" i="1" s="1"/>
  <c r="Y54" i="1" s="1"/>
  <c r="Y47" i="1" s="1"/>
  <c r="Y1482" i="1"/>
  <c r="Y1474" i="1" s="1"/>
  <c r="Y1465" i="1" s="1"/>
  <c r="Y1454" i="1" s="1"/>
  <c r="Y1429" i="1" s="1"/>
  <c r="Y981" i="1"/>
  <c r="AK1071" i="1"/>
  <c r="Y555" i="1"/>
  <c r="Y17" i="1"/>
  <c r="Y16" i="1" s="1"/>
  <c r="Y15" i="1" s="1"/>
  <c r="S13" i="1"/>
  <c r="AE19" i="1"/>
  <c r="AE18" i="1" s="1"/>
  <c r="AK20" i="1"/>
  <c r="AK19" i="1" s="1"/>
  <c r="AK18" i="1" s="1"/>
  <c r="AE571" i="1"/>
  <c r="AE570" i="1" s="1"/>
  <c r="AK572" i="1"/>
  <c r="AK571" i="1" s="1"/>
  <c r="AK570" i="1" s="1"/>
  <c r="AE993" i="1"/>
  <c r="AE990" i="1" s="1"/>
  <c r="AE989" i="1" s="1"/>
  <c r="AE984" i="1" s="1"/>
  <c r="AE983" i="1" s="1"/>
  <c r="AK994" i="1"/>
  <c r="AK993" i="1" s="1"/>
  <c r="AK990" i="1" s="1"/>
  <c r="AK989" i="1" s="1"/>
  <c r="AE1550" i="1"/>
  <c r="AE1549" i="1" s="1"/>
  <c r="AE1548" i="1" s="1"/>
  <c r="AE1547" i="1" s="1"/>
  <c r="AE1546" i="1" s="1"/>
  <c r="AK1551" i="1"/>
  <c r="AK1550" i="1" s="1"/>
  <c r="AK1549" i="1" s="1"/>
  <c r="AK1548" i="1" s="1"/>
  <c r="AK1547" i="1" s="1"/>
  <c r="AK1546" i="1" s="1"/>
  <c r="AE57" i="1"/>
  <c r="AK58" i="1"/>
  <c r="AK57" i="1" s="1"/>
  <c r="AE515" i="1"/>
  <c r="AE514" i="1" s="1"/>
  <c r="AE513" i="1" s="1"/>
  <c r="AK516" i="1"/>
  <c r="AK515" i="1" s="1"/>
  <c r="AK514" i="1" s="1"/>
  <c r="AK513" i="1" s="1"/>
  <c r="AE1468" i="1"/>
  <c r="AE1467" i="1" s="1"/>
  <c r="AE1466" i="1" s="1"/>
  <c r="AK1469" i="1"/>
  <c r="AK1468" i="1" s="1"/>
  <c r="AK1467" i="1" s="1"/>
  <c r="AK1466" i="1" s="1"/>
  <c r="AE560" i="1"/>
  <c r="AE559" i="1" s="1"/>
  <c r="AK561" i="1"/>
  <c r="AK560" i="1" s="1"/>
  <c r="AK559" i="1" s="1"/>
  <c r="AE22" i="1"/>
  <c r="AE21" i="1" s="1"/>
  <c r="AK23" i="1"/>
  <c r="AK22" i="1" s="1"/>
  <c r="AK21" i="1" s="1"/>
  <c r="AE1487" i="1"/>
  <c r="AK1488" i="1"/>
  <c r="AK1487" i="1" s="1"/>
  <c r="AE486" i="1"/>
  <c r="AE485" i="1" s="1"/>
  <c r="AE484" i="1" s="1"/>
  <c r="AK487" i="1"/>
  <c r="AK486" i="1" s="1"/>
  <c r="AK485" i="1" s="1"/>
  <c r="AK484" i="1" s="1"/>
  <c r="AE482" i="1"/>
  <c r="AE481" i="1" s="1"/>
  <c r="AE480" i="1" s="1"/>
  <c r="AK483" i="1"/>
  <c r="AK482" i="1" s="1"/>
  <c r="AK481" i="1" s="1"/>
  <c r="AK480" i="1" s="1"/>
  <c r="AE557" i="1"/>
  <c r="AE556" i="1" s="1"/>
  <c r="AK558" i="1"/>
  <c r="AK557" i="1" s="1"/>
  <c r="AK556" i="1" s="1"/>
  <c r="AE1458" i="1"/>
  <c r="AE1457" i="1" s="1"/>
  <c r="AE1456" i="1" s="1"/>
  <c r="AE1455" i="1" s="1"/>
  <c r="AK1459" i="1"/>
  <c r="AK1458" i="1" s="1"/>
  <c r="AK1457" i="1" s="1"/>
  <c r="AK1456" i="1" s="1"/>
  <c r="AK1455" i="1" s="1"/>
  <c r="AE59" i="1"/>
  <c r="AK60" i="1"/>
  <c r="AK59" i="1" s="1"/>
  <c r="AK56" i="1" s="1"/>
  <c r="AK55" i="1" s="1"/>
  <c r="AK54" i="1" s="1"/>
  <c r="AK47" i="1" s="1"/>
  <c r="AE27" i="1"/>
  <c r="AK28" i="1"/>
  <c r="AK27" i="1" s="1"/>
  <c r="AE567" i="1"/>
  <c r="AE566" i="1" s="1"/>
  <c r="AK568" i="1"/>
  <c r="AK567" i="1" s="1"/>
  <c r="AK566" i="1" s="1"/>
  <c r="AE564" i="1"/>
  <c r="AE563" i="1" s="1"/>
  <c r="AK565" i="1"/>
  <c r="AK564" i="1" s="1"/>
  <c r="AK563" i="1" s="1"/>
  <c r="AE519" i="1"/>
  <c r="AE518" i="1" s="1"/>
  <c r="AE517" i="1" s="1"/>
  <c r="AK520" i="1"/>
  <c r="AK519" i="1" s="1"/>
  <c r="AK518" i="1" s="1"/>
  <c r="AK517" i="1" s="1"/>
  <c r="AE1483" i="1"/>
  <c r="AK1484" i="1"/>
  <c r="AK1483" i="1" s="1"/>
  <c r="AE1485" i="1"/>
  <c r="AK1486" i="1"/>
  <c r="AK1485" i="1" s="1"/>
  <c r="AE80" i="1"/>
  <c r="AE79" i="1" s="1"/>
  <c r="AE78" i="1" s="1"/>
  <c r="AE77" i="1" s="1"/>
  <c r="AE76" i="1" s="1"/>
  <c r="AK81" i="1"/>
  <c r="AK80" i="1" s="1"/>
  <c r="AK79" i="1" s="1"/>
  <c r="AK78" i="1" s="1"/>
  <c r="AK77" i="1" s="1"/>
  <c r="AK76" i="1" s="1"/>
  <c r="AE39" i="1"/>
  <c r="AE38" i="1" s="1"/>
  <c r="AE37" i="1" s="1"/>
  <c r="AE36" i="1" s="1"/>
  <c r="AE35" i="1" s="1"/>
  <c r="AK40" i="1"/>
  <c r="AK39" i="1" s="1"/>
  <c r="AK38" i="1" s="1"/>
  <c r="AK37" i="1" s="1"/>
  <c r="AK36" i="1" s="1"/>
  <c r="AK35" i="1" s="1"/>
  <c r="AE31" i="1"/>
  <c r="AK33" i="1"/>
  <c r="AK31" i="1" s="1"/>
  <c r="AE25" i="1"/>
  <c r="AK26" i="1"/>
  <c r="AK25" i="1" s="1"/>
  <c r="AE1059" i="1"/>
  <c r="AE1058" i="1" s="1"/>
  <c r="AE1057" i="1" s="1"/>
  <c r="AE1056" i="1" s="1"/>
  <c r="AE1055" i="1" s="1"/>
  <c r="AK1060" i="1"/>
  <c r="AK1059" i="1" s="1"/>
  <c r="AK1058" i="1" s="1"/>
  <c r="AK1057" i="1" s="1"/>
  <c r="AK1056" i="1" s="1"/>
  <c r="AK1055" i="1" s="1"/>
  <c r="AE1435" i="1"/>
  <c r="AE1434" i="1" s="1"/>
  <c r="AE1433" i="1" s="1"/>
  <c r="AE1432" i="1" s="1"/>
  <c r="AE1431" i="1" s="1"/>
  <c r="AK1436" i="1"/>
  <c r="AK1435" i="1" s="1"/>
  <c r="AK1434" i="1" s="1"/>
  <c r="AK1433" i="1" s="1"/>
  <c r="AK1432" i="1" s="1"/>
  <c r="AK1431" i="1" s="1"/>
  <c r="AE73" i="1"/>
  <c r="AE72" i="1" s="1"/>
  <c r="AE71" i="1" s="1"/>
  <c r="AE70" i="1" s="1"/>
  <c r="AE69" i="1" s="1"/>
  <c r="AK74" i="1"/>
  <c r="AK73" i="1" s="1"/>
  <c r="AK72" i="1" s="1"/>
  <c r="AK71" i="1" s="1"/>
  <c r="AK70" i="1" s="1"/>
  <c r="AK69" i="1" s="1"/>
  <c r="AE1476" i="1"/>
  <c r="AE1475" i="1" s="1"/>
  <c r="AK1477" i="1"/>
  <c r="AK1476" i="1" s="1"/>
  <c r="AK1475" i="1" s="1"/>
  <c r="AK984" i="1"/>
  <c r="AK983" i="1" s="1"/>
  <c r="S554" i="1"/>
  <c r="S553" i="1" s="1"/>
  <c r="S509" i="1" s="1"/>
  <c r="S1558" i="1"/>
  <c r="S1557" i="1" s="1"/>
  <c r="S1556" i="1" s="1"/>
  <c r="S1555" i="1" s="1"/>
  <c r="S1553" i="1" s="1"/>
  <c r="Y326" i="1"/>
  <c r="Y325" i="1" s="1"/>
  <c r="Y324" i="1" s="1"/>
  <c r="Y315" i="1" s="1"/>
  <c r="Y304" i="1" s="1"/>
  <c r="AE327" i="1"/>
  <c r="Y141" i="1"/>
  <c r="Y140" i="1" s="1"/>
  <c r="Y139" i="1" s="1"/>
  <c r="AE142" i="1"/>
  <c r="Y1559" i="1"/>
  <c r="AE1560" i="1"/>
  <c r="Y346" i="1"/>
  <c r="Y345" i="1" s="1"/>
  <c r="Y344" i="1" s="1"/>
  <c r="Y343" i="1" s="1"/>
  <c r="Y342" i="1" s="1"/>
  <c r="AE347" i="1"/>
  <c r="Y1561" i="1"/>
  <c r="AE1562" i="1"/>
  <c r="Y586" i="1"/>
  <c r="Y585" i="1" s="1"/>
  <c r="Y574" i="1" s="1"/>
  <c r="Y554" i="1" s="1"/>
  <c r="Y553" i="1" s="1"/>
  <c r="AE587" i="1"/>
  <c r="Y479" i="1"/>
  <c r="Y478" i="1" s="1"/>
  <c r="Y457" i="1" s="1"/>
  <c r="Y289" i="1"/>
  <c r="AE290" i="1"/>
  <c r="AE56" i="1"/>
  <c r="AE55" i="1" s="1"/>
  <c r="AE54" i="1" s="1"/>
  <c r="AE47" i="1" s="1"/>
  <c r="Y512" i="1"/>
  <c r="Y511" i="1" s="1"/>
  <c r="Y13" i="1"/>
  <c r="S138" i="1"/>
  <c r="S137" i="1" s="1"/>
  <c r="S135" i="1" s="1"/>
  <c r="G1098" i="1"/>
  <c r="G1097" i="1" s="1"/>
  <c r="G1096" i="1" s="1"/>
  <c r="Y509" i="1" l="1"/>
  <c r="AE981" i="1"/>
  <c r="AE24" i="1"/>
  <c r="AE17" i="1" s="1"/>
  <c r="AE16" i="1" s="1"/>
  <c r="AE15" i="1" s="1"/>
  <c r="AE479" i="1"/>
  <c r="AE478" i="1" s="1"/>
  <c r="AE457" i="1" s="1"/>
  <c r="AE555" i="1"/>
  <c r="AE512" i="1"/>
  <c r="AE511" i="1" s="1"/>
  <c r="AK981" i="1"/>
  <c r="AK24" i="1"/>
  <c r="AK17" i="1" s="1"/>
  <c r="AK16" i="1" s="1"/>
  <c r="AK15" i="1" s="1"/>
  <c r="AK13" i="1" s="1"/>
  <c r="AE346" i="1"/>
  <c r="AE345" i="1" s="1"/>
  <c r="AE344" i="1" s="1"/>
  <c r="AE343" i="1" s="1"/>
  <c r="AE342" i="1" s="1"/>
  <c r="AK347" i="1"/>
  <c r="AK346" i="1" s="1"/>
  <c r="AK345" i="1" s="1"/>
  <c r="AK344" i="1" s="1"/>
  <c r="AK343" i="1" s="1"/>
  <c r="AK342" i="1" s="1"/>
  <c r="AE141" i="1"/>
  <c r="AE140" i="1" s="1"/>
  <c r="AK142" i="1"/>
  <c r="AK141" i="1" s="1"/>
  <c r="AK140" i="1" s="1"/>
  <c r="AE326" i="1"/>
  <c r="AE325" i="1" s="1"/>
  <c r="AE324" i="1" s="1"/>
  <c r="AE315" i="1" s="1"/>
  <c r="AE304" i="1" s="1"/>
  <c r="AK327" i="1"/>
  <c r="AK326" i="1" s="1"/>
  <c r="AK325" i="1" s="1"/>
  <c r="AK324" i="1" s="1"/>
  <c r="AK315" i="1" s="1"/>
  <c r="AK304" i="1" s="1"/>
  <c r="AE289" i="1"/>
  <c r="AK290" i="1"/>
  <c r="AK289" i="1" s="1"/>
  <c r="AE586" i="1"/>
  <c r="AE585" i="1" s="1"/>
  <c r="AE574" i="1" s="1"/>
  <c r="AK587" i="1"/>
  <c r="AK586" i="1" s="1"/>
  <c r="AK585" i="1" s="1"/>
  <c r="AK574" i="1" s="1"/>
  <c r="AE1559" i="1"/>
  <c r="AK1560" i="1"/>
  <c r="AK1559" i="1" s="1"/>
  <c r="AE67" i="1"/>
  <c r="AE1482" i="1"/>
  <c r="AE1474" i="1" s="1"/>
  <c r="AE1465" i="1" s="1"/>
  <c r="AE1454" i="1" s="1"/>
  <c r="AE1429" i="1" s="1"/>
  <c r="AE1561" i="1"/>
  <c r="AK1562" i="1"/>
  <c r="AK1561" i="1" s="1"/>
  <c r="AK67" i="1"/>
  <c r="AK1482" i="1"/>
  <c r="AK1474" i="1" s="1"/>
  <c r="AK1465" i="1" s="1"/>
  <c r="AK1454" i="1" s="1"/>
  <c r="AK1429" i="1" s="1"/>
  <c r="AK479" i="1"/>
  <c r="AK478" i="1" s="1"/>
  <c r="AK457" i="1" s="1"/>
  <c r="AK555" i="1"/>
  <c r="AK512" i="1"/>
  <c r="AK511" i="1" s="1"/>
  <c r="Y138" i="1"/>
  <c r="Y137" i="1" s="1"/>
  <c r="Y135" i="1" s="1"/>
  <c r="AE1558" i="1"/>
  <c r="AE1557" i="1" s="1"/>
  <c r="AE1556" i="1" s="1"/>
  <c r="AE1555" i="1" s="1"/>
  <c r="AE1553" i="1" s="1"/>
  <c r="Y1558" i="1"/>
  <c r="Y1557" i="1" s="1"/>
  <c r="Y1556" i="1" s="1"/>
  <c r="Y1555" i="1" s="1"/>
  <c r="Y1553" i="1" s="1"/>
  <c r="AE554" i="1"/>
  <c r="AE553" i="1" s="1"/>
  <c r="AE509" i="1" s="1"/>
  <c r="AE13" i="1"/>
  <c r="AE138" i="1"/>
  <c r="AE137" i="1" s="1"/>
  <c r="AE135" i="1" s="1"/>
  <c r="AE139" i="1"/>
  <c r="G1047" i="1"/>
  <c r="G1045" i="1" s="1"/>
  <c r="G1044" i="1" s="1"/>
  <c r="AK554" i="1" l="1"/>
  <c r="AK553" i="1" s="1"/>
  <c r="AK509" i="1" s="1"/>
  <c r="AK1558" i="1"/>
  <c r="AK1557" i="1" s="1"/>
  <c r="AK1556" i="1" s="1"/>
  <c r="AK1555" i="1" s="1"/>
  <c r="AK1553" i="1" s="1"/>
  <c r="AK138" i="1"/>
  <c r="AK137" i="1" s="1"/>
  <c r="AK135" i="1" s="1"/>
  <c r="AK139" i="1"/>
  <c r="G1046" i="1"/>
  <c r="G410" i="1"/>
  <c r="G292" i="1" l="1"/>
  <c r="M292" i="1" s="1"/>
  <c r="S292" i="1" l="1"/>
  <c r="M291" i="1"/>
  <c r="M288" i="1" s="1"/>
  <c r="M287" i="1" s="1"/>
  <c r="M286" i="1" s="1"/>
  <c r="M285" i="1" s="1"/>
  <c r="M283" i="1" s="1"/>
  <c r="G31" i="1"/>
  <c r="S291" i="1" l="1"/>
  <c r="S288" i="1" s="1"/>
  <c r="S287" i="1" s="1"/>
  <c r="S286" i="1" s="1"/>
  <c r="S285" i="1" s="1"/>
  <c r="S283" i="1" s="1"/>
  <c r="Y292" i="1"/>
  <c r="G922" i="1"/>
  <c r="G921" i="1" s="1"/>
  <c r="G920" i="1" s="1"/>
  <c r="G925" i="1"/>
  <c r="G924" i="1" s="1"/>
  <c r="Y291" i="1" l="1"/>
  <c r="Y288" i="1" s="1"/>
  <c r="Y287" i="1" s="1"/>
  <c r="Y286" i="1" s="1"/>
  <c r="Y285" i="1" s="1"/>
  <c r="Y283" i="1" s="1"/>
  <c r="AE292" i="1"/>
  <c r="G919" i="1"/>
  <c r="G918" i="1" s="1"/>
  <c r="AE291" i="1" l="1"/>
  <c r="AE288" i="1" s="1"/>
  <c r="AE287" i="1" s="1"/>
  <c r="AE286" i="1" s="1"/>
  <c r="AE285" i="1" s="1"/>
  <c r="AE283" i="1" s="1"/>
  <c r="AK292" i="1"/>
  <c r="AK291" i="1" s="1"/>
  <c r="AK288" i="1" s="1"/>
  <c r="AK287" i="1" s="1"/>
  <c r="AK286" i="1" s="1"/>
  <c r="AK285" i="1" s="1"/>
  <c r="AK283" i="1" s="1"/>
  <c r="AK1613" i="1" s="1"/>
  <c r="H713" i="1"/>
  <c r="H712" i="1" s="1"/>
  <c r="G713" i="1"/>
  <c r="G712" i="1" s="1"/>
  <c r="H528" i="1" l="1"/>
  <c r="H724" i="1"/>
  <c r="H723" i="1" s="1"/>
  <c r="G724" i="1"/>
  <c r="G723" i="1" s="1"/>
  <c r="G1238" i="1"/>
  <c r="G1237" i="1" s="1"/>
  <c r="G1236" i="1" s="1"/>
  <c r="B1451" i="1"/>
  <c r="B1450" i="1"/>
  <c r="B1452" i="1" s="1"/>
  <c r="B127" i="1"/>
  <c r="B126" i="1"/>
  <c r="B128" i="1" s="1"/>
  <c r="G1523" i="1"/>
  <c r="H1521" i="1"/>
  <c r="G1532" i="1"/>
  <c r="G1531" i="1" s="1"/>
  <c r="G1530" i="1" s="1"/>
  <c r="H127" i="1"/>
  <c r="H126" i="1" s="1"/>
  <c r="H125" i="1" s="1"/>
  <c r="H120" i="1" s="1"/>
  <c r="H119" i="1" s="1"/>
  <c r="H118" i="1" s="1"/>
  <c r="H1451" i="1"/>
  <c r="H1450" i="1" s="1"/>
  <c r="G1521" i="1"/>
  <c r="G127" i="1"/>
  <c r="G126" i="1" s="1"/>
  <c r="G125" i="1" s="1"/>
  <c r="G1451" i="1"/>
  <c r="G1450" i="1" s="1"/>
  <c r="H1523" i="1"/>
  <c r="H1009" i="1"/>
  <c r="H1008" i="1" s="1"/>
  <c r="G1009" i="1"/>
  <c r="G1008" i="1" s="1"/>
  <c r="B599" i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G886" i="1"/>
  <c r="G885" i="1" s="1"/>
  <c r="G884" i="1" s="1"/>
  <c r="G491" i="1"/>
  <c r="G490" i="1" s="1"/>
  <c r="B418" i="1"/>
  <c r="B420" i="1" s="1"/>
  <c r="B417" i="1"/>
  <c r="B419" i="1" s="1"/>
  <c r="B421" i="1" s="1"/>
  <c r="G721" i="1"/>
  <c r="G720" i="1" s="1"/>
  <c r="G506" i="1"/>
  <c r="G1028" i="1"/>
  <c r="G1027" i="1" s="1"/>
  <c r="G1026" i="1" s="1"/>
  <c r="G1025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448" i="1"/>
  <c r="B450" i="1" s="1"/>
  <c r="B452" i="1" s="1"/>
  <c r="B454" i="1" s="1"/>
  <c r="B471" i="1"/>
  <c r="B472" i="1" s="1"/>
  <c r="B473" i="1" s="1"/>
  <c r="B474" i="1" s="1"/>
  <c r="B475" i="1" s="1"/>
  <c r="B476" i="1" s="1"/>
  <c r="B730" i="1"/>
  <c r="B731" i="1" s="1"/>
  <c r="B732" i="1" s="1"/>
  <c r="B729" i="1"/>
  <c r="B388" i="1"/>
  <c r="B375" i="1"/>
  <c r="B374" i="1"/>
  <c r="B389" i="1" s="1"/>
  <c r="B359" i="1"/>
  <c r="B360" i="1" s="1"/>
  <c r="B480" i="1"/>
  <c r="B462" i="1" s="1"/>
  <c r="B461" i="1"/>
  <c r="B460" i="1"/>
  <c r="B459" i="1"/>
  <c r="B1065" i="1"/>
  <c r="B1064" i="1"/>
  <c r="B1066" i="1" s="1"/>
  <c r="B1067" i="1" s="1"/>
  <c r="B1068" i="1" s="1"/>
  <c r="B1069" i="1" s="1"/>
  <c r="B697" i="1"/>
  <c r="B686" i="1"/>
  <c r="B687" i="1" s="1"/>
  <c r="B688" i="1" s="1"/>
  <c r="B689" i="1" s="1"/>
  <c r="B664" i="1"/>
  <c r="B663" i="1"/>
  <c r="B650" i="1"/>
  <c r="B651" i="1" s="1"/>
  <c r="B652" i="1" s="1"/>
  <c r="B653" i="1" s="1"/>
  <c r="B654" i="1" s="1"/>
  <c r="B655" i="1" s="1"/>
  <c r="B1601" i="1"/>
  <c r="B856" i="1"/>
  <c r="B857" i="1" s="1"/>
  <c r="B858" i="1" s="1"/>
  <c r="B859" i="1" s="1"/>
  <c r="B324" i="1"/>
  <c r="B325" i="1" s="1"/>
  <c r="B326" i="1" s="1"/>
  <c r="B327" i="1" s="1"/>
  <c r="B329" i="1" s="1"/>
  <c r="B332" i="1" s="1"/>
  <c r="B315" i="1"/>
  <c r="B301" i="1"/>
  <c r="B302" i="1" s="1"/>
  <c r="B299" i="1"/>
  <c r="B300" i="1" s="1"/>
  <c r="B285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54" i="1"/>
  <c r="B555" i="1" s="1"/>
  <c r="B557" i="1" s="1"/>
  <c r="B558" i="1" s="1"/>
  <c r="B540" i="1"/>
  <c r="B541" i="1" s="1"/>
  <c r="B542" i="1" s="1"/>
  <c r="B543" i="1" s="1"/>
  <c r="B511" i="1"/>
  <c r="B512" i="1" s="1"/>
  <c r="B513" i="1" s="1"/>
  <c r="B514" i="1" s="1"/>
  <c r="B515" i="1" s="1"/>
  <c r="B425" i="1"/>
  <c r="B427" i="1" s="1"/>
  <c r="B429" i="1" s="1"/>
  <c r="B431" i="1" s="1"/>
  <c r="B440" i="1"/>
  <c r="B442" i="1" s="1"/>
  <c r="B446" i="1" s="1"/>
  <c r="B424" i="1"/>
  <c r="B426" i="1" s="1"/>
  <c r="B428" i="1" s="1"/>
  <c r="B430" i="1" s="1"/>
  <c r="B432" i="1" s="1"/>
  <c r="B435" i="1" s="1"/>
  <c r="B439" i="1"/>
  <c r="B441" i="1" s="1"/>
  <c r="B443" i="1" s="1"/>
  <c r="B447" i="1" s="1"/>
  <c r="B449" i="1" s="1"/>
  <c r="B451" i="1" s="1"/>
  <c r="B453" i="1" s="1"/>
  <c r="B455" i="1" s="1"/>
  <c r="B623" i="1"/>
  <c r="H245" i="1"/>
  <c r="H244" i="1" s="1"/>
  <c r="G248" i="1"/>
  <c r="G247" i="1" s="1"/>
  <c r="H255" i="1"/>
  <c r="H254" i="1" s="1"/>
  <c r="H253" i="1" s="1"/>
  <c r="G277" i="1"/>
  <c r="G276" i="1" s="1"/>
  <c r="G251" i="1"/>
  <c r="G250" i="1" s="1"/>
  <c r="G245" i="1"/>
  <c r="G244" i="1" s="1"/>
  <c r="G1536" i="1"/>
  <c r="G1535" i="1" s="1"/>
  <c r="G1534" i="1" s="1"/>
  <c r="G1314" i="1"/>
  <c r="G1313" i="1" s="1"/>
  <c r="G1312" i="1" s="1"/>
  <c r="G1309" i="1" s="1"/>
  <c r="G1308" i="1" s="1"/>
  <c r="G1307" i="1" s="1"/>
  <c r="G1416" i="1"/>
  <c r="G1415" i="1" s="1"/>
  <c r="G1209" i="1"/>
  <c r="G791" i="1"/>
  <c r="G1271" i="1"/>
  <c r="G1270" i="1" s="1"/>
  <c r="G1269" i="1" s="1"/>
  <c r="G1268" i="1" s="1"/>
  <c r="G1267" i="1" s="1"/>
  <c r="G749" i="1"/>
  <c r="G748" i="1" s="1"/>
  <c r="H1014" i="1"/>
  <c r="H1013" i="1" s="1"/>
  <c r="H1012" i="1" s="1"/>
  <c r="H1011" i="1" s="1"/>
  <c r="G468" i="1"/>
  <c r="G467" i="1" s="1"/>
  <c r="G466" i="1" s="1"/>
  <c r="G465" i="1" s="1"/>
  <c r="G1164" i="1"/>
  <c r="G1163" i="1" s="1"/>
  <c r="G1162" i="1" s="1"/>
  <c r="G1161" i="1" s="1"/>
  <c r="G108" i="1"/>
  <c r="G107" i="1" s="1"/>
  <c r="G912" i="1"/>
  <c r="G911" i="1" s="1"/>
  <c r="G910" i="1" s="1"/>
  <c r="G909" i="1" s="1"/>
  <c r="G908" i="1" s="1"/>
  <c r="H1499" i="1"/>
  <c r="G84" i="1"/>
  <c r="G143" i="1"/>
  <c r="G1199" i="1"/>
  <c r="G1198" i="1" s="1"/>
  <c r="G752" i="1"/>
  <c r="G751" i="1" s="1"/>
  <c r="G1435" i="1"/>
  <c r="G1434" i="1" s="1"/>
  <c r="G1433" i="1" s="1"/>
  <c r="H1445" i="1"/>
  <c r="H1444" i="1" s="1"/>
  <c r="G1499" i="1"/>
  <c r="G308" i="1"/>
  <c r="G307" i="1" s="1"/>
  <c r="G306" i="1" s="1"/>
  <c r="G305" i="1" s="1"/>
  <c r="H99" i="1"/>
  <c r="H98" i="1" s="1"/>
  <c r="G364" i="1"/>
  <c r="G363" i="1" s="1"/>
  <c r="G362" i="1" s="1"/>
  <c r="H1289" i="1"/>
  <c r="H1286" i="1" s="1"/>
  <c r="H1285" i="1" s="1"/>
  <c r="G1478" i="1"/>
  <c r="G301" i="1"/>
  <c r="G300" i="1" s="1"/>
  <c r="G299" i="1" s="1"/>
  <c r="G298" i="1" s="1"/>
  <c r="G297" i="1" s="1"/>
  <c r="G431" i="1"/>
  <c r="G1398" i="1"/>
  <c r="G1397" i="1" s="1"/>
  <c r="G1584" i="1"/>
  <c r="G1583" i="1" s="1"/>
  <c r="G52" i="1"/>
  <c r="G51" i="1" s="1"/>
  <c r="G50" i="1" s="1"/>
  <c r="G49" i="1" s="1"/>
  <c r="G48" i="1" s="1"/>
  <c r="G644" i="1"/>
  <c r="G643" i="1" s="1"/>
  <c r="G642" i="1" s="1"/>
  <c r="G641" i="1" s="1"/>
  <c r="G640" i="1" s="1"/>
  <c r="G19" i="1"/>
  <c r="G18" i="1" s="1"/>
  <c r="G1154" i="1"/>
  <c r="G1153" i="1" s="1"/>
  <c r="G1152" i="1" s="1"/>
  <c r="G1151" i="1" s="1"/>
  <c r="H84" i="1"/>
  <c r="G1296" i="1"/>
  <c r="G1295" i="1" s="1"/>
  <c r="G241" i="1"/>
  <c r="G240" i="1" s="1"/>
  <c r="H90" i="1"/>
  <c r="H89" i="1" s="1"/>
  <c r="G374" i="1"/>
  <c r="G373" i="1" s="1"/>
  <c r="G742" i="1"/>
  <c r="G741" i="1" s="1"/>
  <c r="G1395" i="1"/>
  <c r="G1394" i="1" s="1"/>
  <c r="G1149" i="1"/>
  <c r="G1148" i="1" s="1"/>
  <c r="G1147" i="1" s="1"/>
  <c r="G1146" i="1" s="1"/>
  <c r="G408" i="1"/>
  <c r="G407" i="1" s="1"/>
  <c r="G1077" i="1"/>
  <c r="G1076" i="1" s="1"/>
  <c r="G1075" i="1" s="1"/>
  <c r="G1074" i="1" s="1"/>
  <c r="G1073" i="1" s="1"/>
  <c r="G450" i="1"/>
  <c r="G449" i="1" s="1"/>
  <c r="G448" i="1" s="1"/>
  <c r="G447" i="1" s="1"/>
  <c r="G313" i="1"/>
  <c r="G312" i="1" s="1"/>
  <c r="G311" i="1" s="1"/>
  <c r="G310" i="1" s="1"/>
  <c r="G1264" i="1"/>
  <c r="G1263" i="1" s="1"/>
  <c r="G1262" i="1" s="1"/>
  <c r="G1261" i="1" s="1"/>
  <c r="G1260" i="1" s="1"/>
  <c r="H749" i="1"/>
  <c r="H748" i="1" s="1"/>
  <c r="G663" i="1"/>
  <c r="G662" i="1" s="1"/>
  <c r="G661" i="1" s="1"/>
  <c r="G793" i="1"/>
  <c r="G1132" i="1"/>
  <c r="G1131" i="1" s="1"/>
  <c r="G1130" i="1" s="1"/>
  <c r="G1129" i="1" s="1"/>
  <c r="G1353" i="1"/>
  <c r="G1352" i="1" s="1"/>
  <c r="H595" i="1"/>
  <c r="H594" i="1" s="1"/>
  <c r="H593" i="1" s="1"/>
  <c r="H1000" i="1"/>
  <c r="H999" i="1" s="1"/>
  <c r="H1199" i="1"/>
  <c r="H1198" i="1" s="1"/>
  <c r="G1321" i="1"/>
  <c r="G1320" i="1" s="1"/>
  <c r="G1319" i="1" s="1"/>
  <c r="G1341" i="1"/>
  <c r="G1340" i="1" s="1"/>
  <c r="G57" i="1"/>
  <c r="G159" i="1"/>
  <c r="H1494" i="1"/>
  <c r="G1458" i="1"/>
  <c r="G1457" i="1" s="1"/>
  <c r="G1456" i="1" s="1"/>
  <c r="G1455" i="1" s="1"/>
  <c r="G1068" i="1"/>
  <c r="G185" i="1"/>
  <c r="G1362" i="1"/>
  <c r="G1361" i="1" s="1"/>
  <c r="G1389" i="1"/>
  <c r="G1388" i="1" s="1"/>
  <c r="H274" i="1"/>
  <c r="H273" i="1" s="1"/>
  <c r="H231" i="1"/>
  <c r="H230" i="1" s="1"/>
  <c r="H229" i="1" s="1"/>
  <c r="H228" i="1" s="1"/>
  <c r="H227" i="1" s="1"/>
  <c r="H721" i="1"/>
  <c r="H720" i="1" s="1"/>
  <c r="G610" i="1"/>
  <c r="G609" i="1" s="1"/>
  <c r="G601" i="1"/>
  <c r="G600" i="1" s="1"/>
  <c r="G231" i="1"/>
  <c r="G230" i="1" s="1"/>
  <c r="G229" i="1" s="1"/>
  <c r="G228" i="1" s="1"/>
  <c r="G227" i="1" s="1"/>
  <c r="G504" i="1"/>
  <c r="G700" i="1"/>
  <c r="G699" i="1" s="1"/>
  <c r="H1496" i="1"/>
  <c r="G187" i="1"/>
  <c r="G536" i="1"/>
  <c r="G535" i="1" s="1"/>
  <c r="G534" i="1" s="1"/>
  <c r="G533" i="1" s="1"/>
  <c r="H715" i="1" l="1"/>
  <c r="B616" i="1"/>
  <c r="B617" i="1" s="1"/>
  <c r="B618" i="1" s="1"/>
  <c r="B619" i="1" s="1"/>
  <c r="B620" i="1" s="1"/>
  <c r="B621" i="1" s="1"/>
  <c r="B613" i="1"/>
  <c r="B614" i="1" s="1"/>
  <c r="B615" i="1" s="1"/>
  <c r="B317" i="1"/>
  <c r="B319" i="1" s="1"/>
  <c r="B321" i="1" s="1"/>
  <c r="B323" i="1" s="1"/>
  <c r="B334" i="1"/>
  <c r="B336" i="1" s="1"/>
  <c r="B338" i="1" s="1"/>
  <c r="B340" i="1" s="1"/>
  <c r="B40" i="1"/>
  <c r="B42" i="1" s="1"/>
  <c r="B44" i="1" s="1"/>
  <c r="B481" i="1"/>
  <c r="B463" i="1" s="1"/>
  <c r="B328" i="1"/>
  <c r="B330" i="1" s="1"/>
  <c r="B316" i="1" s="1"/>
  <c r="B318" i="1" s="1"/>
  <c r="B320" i="1" s="1"/>
  <c r="B322" i="1" s="1"/>
  <c r="B76" i="1"/>
  <c r="B77" i="1" s="1"/>
  <c r="B78" i="1" s="1"/>
  <c r="B79" i="1" s="1"/>
  <c r="B80" i="1" s="1"/>
  <c r="B656" i="1"/>
  <c r="B657" i="1" s="1"/>
  <c r="B658" i="1" s="1"/>
  <c r="B659" i="1" s="1"/>
  <c r="B556" i="1"/>
  <c r="B376" i="1"/>
  <c r="B377" i="1" s="1"/>
  <c r="B391" i="1" s="1"/>
  <c r="B21" i="1"/>
  <c r="B22" i="1" s="1"/>
  <c r="B23" i="1" s="1"/>
  <c r="B559" i="1"/>
  <c r="B560" i="1" s="1"/>
  <c r="B561" i="1" s="1"/>
  <c r="G1252" i="1"/>
  <c r="G1251" i="1" s="1"/>
  <c r="G1250" i="1" s="1"/>
  <c r="G1249" i="1" s="1"/>
  <c r="G1289" i="1"/>
  <c r="G1014" i="1"/>
  <c r="G1013" i="1" s="1"/>
  <c r="G1012" i="1" s="1"/>
  <c r="G1011" i="1" s="1"/>
  <c r="B516" i="1"/>
  <c r="B517" i="1"/>
  <c r="B518" i="1" s="1"/>
  <c r="B533" i="1" s="1"/>
  <c r="G1000" i="1"/>
  <c r="G999" i="1" s="1"/>
  <c r="G1543" i="1"/>
  <c r="G1542" i="1" s="1"/>
  <c r="G1541" i="1" s="1"/>
  <c r="G1540" i="1" s="1"/>
  <c r="G1539" i="1" s="1"/>
  <c r="B545" i="1"/>
  <c r="B544" i="1"/>
  <c r="H1458" i="1"/>
  <c r="H1457" i="1" s="1"/>
  <c r="H1456" i="1" s="1"/>
  <c r="H1455" i="1" s="1"/>
  <c r="H1507" i="1"/>
  <c r="G800" i="1"/>
  <c r="G799" i="1" s="1"/>
  <c r="G595" i="1"/>
  <c r="G594" i="1" s="1"/>
  <c r="G593" i="1" s="1"/>
  <c r="G442" i="1"/>
  <c r="G441" i="1" s="1"/>
  <c r="G440" i="1" s="1"/>
  <c r="G439" i="1" s="1"/>
  <c r="G438" i="1" s="1"/>
  <c r="G437" i="1" s="1"/>
  <c r="G773" i="1"/>
  <c r="G772" i="1" s="1"/>
  <c r="G771" i="1" s="1"/>
  <c r="G1426" i="1"/>
  <c r="G1425" i="1" s="1"/>
  <c r="G1424" i="1" s="1"/>
  <c r="G1423" i="1" s="1"/>
  <c r="G1422" i="1" s="1"/>
  <c r="G318" i="1"/>
  <c r="G317" i="1" s="1"/>
  <c r="G316" i="1" s="1"/>
  <c r="G1494" i="1"/>
  <c r="G1380" i="1"/>
  <c r="G1379" i="1" s="1"/>
  <c r="H105" i="1"/>
  <c r="H104" i="1" s="1"/>
  <c r="G846" i="1"/>
  <c r="G845" i="1" s="1"/>
  <c r="H504" i="1"/>
  <c r="G598" i="1"/>
  <c r="G597" i="1" s="1"/>
  <c r="B433" i="1"/>
  <c r="B434" i="1"/>
  <c r="G1520" i="1"/>
  <c r="H497" i="1"/>
  <c r="H1536" i="1"/>
  <c r="H1535" i="1" s="1"/>
  <c r="H1534" i="1" s="1"/>
  <c r="G1302" i="1"/>
  <c r="G1301" i="1" s="1"/>
  <c r="H1442" i="1"/>
  <c r="H1441" i="1" s="1"/>
  <c r="B54" i="1"/>
  <c r="B55" i="1" s="1"/>
  <c r="B56" i="1" s="1"/>
  <c r="H795" i="1"/>
  <c r="H790" i="1" s="1"/>
  <c r="H789" i="1" s="1"/>
  <c r="G696" i="1"/>
  <c r="G695" i="1" s="1"/>
  <c r="G694" i="1" s="1"/>
  <c r="G377" i="1"/>
  <c r="G376" i="1" s="1"/>
  <c r="G1094" i="1"/>
  <c r="G1093" i="1" s="1"/>
  <c r="G1092" i="1" s="1"/>
  <c r="H752" i="1"/>
  <c r="H751" i="1" s="1"/>
  <c r="G1413" i="1"/>
  <c r="G1412" i="1" s="1"/>
  <c r="H601" i="1"/>
  <c r="H600" i="1" s="1"/>
  <c r="G1176" i="1"/>
  <c r="G1175" i="1" s="1"/>
  <c r="G1174" i="1" s="1"/>
  <c r="G1173" i="1" s="1"/>
  <c r="G1039" i="1"/>
  <c r="G1038" i="1" s="1"/>
  <c r="H858" i="1"/>
  <c r="H857" i="1" s="1"/>
  <c r="H856" i="1" s="1"/>
  <c r="H855" i="1" s="1"/>
  <c r="H854" i="1" s="1"/>
  <c r="G425" i="1"/>
  <c r="G424" i="1" s="1"/>
  <c r="G423" i="1" s="1"/>
  <c r="G1509" i="1"/>
  <c r="H1238" i="1"/>
  <c r="H1237" i="1" s="1"/>
  <c r="H1236" i="1" s="1"/>
  <c r="H1231" i="1" s="1"/>
  <c r="H1225" i="1" s="1"/>
  <c r="G161" i="1"/>
  <c r="G158" i="1" s="1"/>
  <c r="G157" i="1" s="1"/>
  <c r="G1439" i="1"/>
  <c r="G1438" i="1" s="1"/>
  <c r="G90" i="1"/>
  <c r="G89" i="1" s="1"/>
  <c r="G975" i="1"/>
  <c r="G974" i="1" s="1"/>
  <c r="G224" i="1"/>
  <c r="G223" i="1" s="1"/>
  <c r="G222" i="1" s="1"/>
  <c r="G221" i="1" s="1"/>
  <c r="G220" i="1" s="1"/>
  <c r="G762" i="1"/>
  <c r="G761" i="1" s="1"/>
  <c r="G760" i="1" s="1"/>
  <c r="G759" i="1" s="1"/>
  <c r="H1532" i="1"/>
  <c r="H1531" i="1" s="1"/>
  <c r="H1530" i="1" s="1"/>
  <c r="H1525" i="1" s="1"/>
  <c r="G978" i="1"/>
  <c r="G977" i="1" s="1"/>
  <c r="G1186" i="1"/>
  <c r="G1448" i="1"/>
  <c r="G1447" i="1" s="1"/>
  <c r="G105" i="1"/>
  <c r="G104" i="1" s="1"/>
  <c r="G27" i="1"/>
  <c r="H108" i="1"/>
  <c r="H107" i="1" s="1"/>
  <c r="H1493" i="1"/>
  <c r="B361" i="1"/>
  <c r="B366" i="1"/>
  <c r="G184" i="1"/>
  <c r="H598" i="1"/>
  <c r="H597" i="1" s="1"/>
  <c r="H554" i="1" s="1"/>
  <c r="G1325" i="1"/>
  <c r="G1324" i="1" s="1"/>
  <c r="G1323" i="1" s="1"/>
  <c r="G1318" i="1" s="1"/>
  <c r="G1317" i="1" s="1"/>
  <c r="H166" i="1"/>
  <c r="H165" i="1" s="1"/>
  <c r="H164" i="1" s="1"/>
  <c r="H156" i="1" s="1"/>
  <c r="H155" i="1" s="1"/>
  <c r="H1117" i="1"/>
  <c r="H1116" i="1" s="1"/>
  <c r="H1115" i="1" s="1"/>
  <c r="H1520" i="1"/>
  <c r="H762" i="1"/>
  <c r="H761" i="1" s="1"/>
  <c r="H760" i="1" s="1"/>
  <c r="H759" i="1" s="1"/>
  <c r="G446" i="1"/>
  <c r="G1067" i="1"/>
  <c r="G1065" i="1"/>
  <c r="G1064" i="1" s="1"/>
  <c r="G1062" i="1" s="1"/>
  <c r="G1066" i="1"/>
  <c r="B660" i="1" l="1"/>
  <c r="B387" i="1"/>
  <c r="B392" i="1" s="1"/>
  <c r="B528" i="1"/>
  <c r="B482" i="1"/>
  <c r="B464" i="1" s="1"/>
  <c r="B465" i="1" s="1"/>
  <c r="B466" i="1" s="1"/>
  <c r="B467" i="1" s="1"/>
  <c r="B468" i="1" s="1"/>
  <c r="B469" i="1" s="1"/>
  <c r="B378" i="1"/>
  <c r="B379" i="1" s="1"/>
  <c r="B380" i="1" s="1"/>
  <c r="B381" i="1" s="1"/>
  <c r="B382" i="1" s="1"/>
  <c r="B383" i="1" s="1"/>
  <c r="B384" i="1" s="1"/>
  <c r="B385" i="1" s="1"/>
  <c r="B390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519" i="1"/>
  <c r="B529" i="1" s="1"/>
  <c r="B530" i="1" s="1"/>
  <c r="B531" i="1" s="1"/>
  <c r="B532" i="1" s="1"/>
  <c r="G973" i="1"/>
  <c r="G972" i="1" s="1"/>
  <c r="G971" i="1" s="1"/>
  <c r="B562" i="1"/>
  <c r="B563" i="1"/>
  <c r="B564" i="1" s="1"/>
  <c r="B565" i="1" s="1"/>
  <c r="B566" i="1" s="1"/>
  <c r="B567" i="1" s="1"/>
  <c r="B568" i="1" s="1"/>
  <c r="G1610" i="1"/>
  <c r="G1609" i="1" s="1"/>
  <c r="G1608" i="1" s="1"/>
  <c r="G1607" i="1" s="1"/>
  <c r="B546" i="1"/>
  <c r="B547" i="1" s="1"/>
  <c r="B548" i="1" s="1"/>
  <c r="B59" i="1"/>
  <c r="B62" i="1" s="1"/>
  <c r="B57" i="1"/>
  <c r="G1334" i="1"/>
  <c r="H746" i="1"/>
  <c r="H745" i="1" s="1"/>
  <c r="H744" i="1" s="1"/>
  <c r="G1605" i="1"/>
  <c r="G1604" i="1" s="1"/>
  <c r="G1603" i="1" s="1"/>
  <c r="G1602" i="1" s="1"/>
  <c r="G25" i="1"/>
  <c r="H1435" i="1"/>
  <c r="H1434" i="1" s="1"/>
  <c r="H1433" i="1" s="1"/>
  <c r="G166" i="1"/>
  <c r="G165" i="1" s="1"/>
  <c r="G164" i="1" s="1"/>
  <c r="G156" i="1" s="1"/>
  <c r="G155" i="1" s="1"/>
  <c r="B367" i="1"/>
  <c r="B368" i="1" s="1"/>
  <c r="B369" i="1" s="1"/>
  <c r="B370" i="1" s="1"/>
  <c r="B371" i="1" s="1"/>
  <c r="B362" i="1"/>
  <c r="B363" i="1"/>
  <c r="B364" i="1" s="1"/>
  <c r="B365" i="1" s="1"/>
  <c r="G39" i="1"/>
  <c r="G1117" i="1"/>
  <c r="G1116" i="1" s="1"/>
  <c r="G1115" i="1" s="1"/>
  <c r="B570" i="1" l="1"/>
  <c r="B571" i="1" s="1"/>
  <c r="B572" i="1" s="1"/>
  <c r="B574" i="1" s="1"/>
  <c r="B569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34" i="1"/>
  <c r="B535" i="1" s="1"/>
  <c r="B536" i="1" s="1"/>
  <c r="B537" i="1" s="1"/>
  <c r="B520" i="1"/>
  <c r="B521" i="1" s="1"/>
  <c r="B522" i="1" s="1"/>
  <c r="B523" i="1" s="1"/>
  <c r="B524" i="1" s="1"/>
  <c r="B525" i="1" s="1"/>
  <c r="B526" i="1" s="1"/>
  <c r="B527" i="1" s="1"/>
  <c r="G1601" i="1"/>
  <c r="G1599" i="1" s="1"/>
  <c r="G1299" i="1"/>
  <c r="G1298" i="1" s="1"/>
  <c r="G1294" i="1" s="1"/>
  <c r="G199" i="1"/>
  <c r="G816" i="1"/>
  <c r="G815" i="1" s="1"/>
  <c r="G99" i="1"/>
  <c r="G98" i="1" s="1"/>
  <c r="G61" i="1"/>
  <c r="G739" i="1"/>
  <c r="G738" i="1" s="1"/>
  <c r="G737" i="1" s="1"/>
  <c r="G1283" i="1"/>
  <c r="G1282" i="1" s="1"/>
  <c r="G1281" i="1" s="1"/>
  <c r="G1344" i="1"/>
  <c r="G1343" i="1" s="1"/>
  <c r="G1159" i="1"/>
  <c r="G1158" i="1" s="1"/>
  <c r="G1157" i="1" s="1"/>
  <c r="G1156" i="1" s="1"/>
  <c r="G1145" i="1" s="1"/>
  <c r="H96" i="1"/>
  <c r="H95" i="1" s="1"/>
  <c r="H93" i="1"/>
  <c r="H92" i="1" s="1"/>
  <c r="G1407" i="1"/>
  <c r="G1406" i="1" s="1"/>
  <c r="H1491" i="1"/>
  <c r="H1490" i="1" s="1"/>
  <c r="G1392" i="1"/>
  <c r="G1391" i="1" s="1"/>
  <c r="G274" i="1"/>
  <c r="G273" i="1" s="1"/>
  <c r="G272" i="1" s="1"/>
  <c r="G264" i="1" s="1"/>
  <c r="H742" i="1"/>
  <c r="H741" i="1" s="1"/>
  <c r="G499" i="1"/>
  <c r="G946" i="1"/>
  <c r="G945" i="1" s="1"/>
  <c r="H1504" i="1"/>
  <c r="H1503" i="1" s="1"/>
  <c r="G1528" i="1"/>
  <c r="G1527" i="1" s="1"/>
  <c r="G1526" i="1" s="1"/>
  <c r="G1525" i="1" s="1"/>
  <c r="G858" i="1"/>
  <c r="G857" i="1" s="1"/>
  <c r="G856" i="1" s="1"/>
  <c r="G855" i="1" s="1"/>
  <c r="G854" i="1" s="1"/>
  <c r="G59" i="1"/>
  <c r="G1356" i="1"/>
  <c r="G1355" i="1" s="1"/>
  <c r="G1472" i="1"/>
  <c r="G1234" i="1"/>
  <c r="G1233" i="1" s="1"/>
  <c r="G1232" i="1" s="1"/>
  <c r="G1231" i="1" s="1"/>
  <c r="G1019" i="1"/>
  <c r="G1018" i="1" s="1"/>
  <c r="G1017" i="1" s="1"/>
  <c r="G1016" i="1" s="1"/>
  <c r="G676" i="1"/>
  <c r="G675" i="1" s="1"/>
  <c r="G674" i="1" s="1"/>
  <c r="H491" i="1"/>
  <c r="H490" i="1" s="1"/>
  <c r="H484" i="1" s="1"/>
  <c r="H61" i="1"/>
  <c r="H56" i="1" s="1"/>
  <c r="H55" i="1" s="1"/>
  <c r="H54" i="1" s="1"/>
  <c r="H47" i="1" s="1"/>
  <c r="H13" i="1" s="1"/>
  <c r="H776" i="1"/>
  <c r="H775" i="1" s="1"/>
  <c r="H766" i="1" s="1"/>
  <c r="H765" i="1" s="1"/>
  <c r="H800" i="1"/>
  <c r="H799" i="1" s="1"/>
  <c r="B58" i="1"/>
  <c r="B61" i="1" s="1"/>
  <c r="B60" i="1"/>
  <c r="B63" i="1" s="1"/>
  <c r="B64" i="1" s="1"/>
  <c r="G1350" i="1"/>
  <c r="G1349" i="1" s="1"/>
  <c r="G322" i="1"/>
  <c r="G321" i="1" s="1"/>
  <c r="G320" i="1" s="1"/>
  <c r="H968" i="1"/>
  <c r="H967" i="1" s="1"/>
  <c r="H966" i="1" s="1"/>
  <c r="H965" i="1" s="1"/>
  <c r="H964" i="1" s="1"/>
  <c r="H937" i="1" s="1"/>
  <c r="G1137" i="1"/>
  <c r="G1136" i="1" s="1"/>
  <c r="G1135" i="1" s="1"/>
  <c r="G1134" i="1" s="1"/>
  <c r="G1377" i="1"/>
  <c r="G1376" i="1" s="1"/>
  <c r="G96" i="1"/>
  <c r="G95" i="1" s="1"/>
  <c r="G776" i="1"/>
  <c r="G775" i="1" s="1"/>
  <c r="G497" i="1"/>
  <c r="G80" i="1"/>
  <c r="G889" i="1"/>
  <c r="G888" i="1" s="1"/>
  <c r="H1325" i="1"/>
  <c r="H1324" i="1" s="1"/>
  <c r="H1323" i="1" s="1"/>
  <c r="H1318" i="1" s="1"/>
  <c r="H1317" i="1" s="1"/>
  <c r="G987" i="1"/>
  <c r="G986" i="1" s="1"/>
  <c r="G985" i="1" s="1"/>
  <c r="G823" i="1"/>
  <c r="G822" i="1" s="1"/>
  <c r="G821" i="1" s="1"/>
  <c r="G991" i="1"/>
  <c r="H1006" i="1"/>
  <c r="H1005" i="1" s="1"/>
  <c r="H984" i="1" s="1"/>
  <c r="G1006" i="1"/>
  <c r="G1005" i="1" s="1"/>
  <c r="H208" i="1"/>
  <c r="H207" i="1" s="1"/>
  <c r="H206" i="1" s="1"/>
  <c r="B573" i="1" l="1"/>
  <c r="B575" i="1" s="1"/>
  <c r="G56" i="1"/>
  <c r="G496" i="1"/>
  <c r="B576" i="1"/>
  <c r="B578" i="1"/>
  <c r="B579" i="1" s="1"/>
  <c r="B580" i="1" s="1"/>
  <c r="H710" i="1"/>
  <c r="H709" i="1" s="1"/>
  <c r="G1476" i="1"/>
  <c r="G1243" i="1"/>
  <c r="G1242" i="1" s="1"/>
  <c r="G1241" i="1" s="1"/>
  <c r="H700" i="1"/>
  <c r="H699" i="1" s="1"/>
  <c r="G1550" i="1"/>
  <c r="G1549" i="1" s="1"/>
  <c r="G1548" i="1" s="1"/>
  <c r="G1547" i="1" s="1"/>
  <c r="G1546" i="1" s="1"/>
  <c r="G688" i="1"/>
  <c r="G687" i="1" s="1"/>
  <c r="G686" i="1" s="1"/>
  <c r="G531" i="1"/>
  <c r="G530" i="1" s="1"/>
  <c r="G529" i="1" s="1"/>
  <c r="G528" i="1" s="1"/>
  <c r="H199" i="1"/>
  <c r="H803" i="1"/>
  <c r="H802" i="1" s="1"/>
  <c r="H780" i="1" s="1"/>
  <c r="H779" i="1" s="1"/>
  <c r="G731" i="1"/>
  <c r="G730" i="1" s="1"/>
  <c r="G729" i="1" s="1"/>
  <c r="G787" i="1"/>
  <c r="G786" i="1" s="1"/>
  <c r="G785" i="1" s="1"/>
  <c r="G454" i="1"/>
  <c r="G453" i="1" s="1"/>
  <c r="G452" i="1" s="1"/>
  <c r="G445" i="1" s="1"/>
  <c r="G1419" i="1"/>
  <c r="G1418" i="1" s="1"/>
  <c r="G1580" i="1"/>
  <c r="G1579" i="1" s="1"/>
  <c r="G1578" i="1" s="1"/>
  <c r="G291" i="1"/>
  <c r="G718" i="1"/>
  <c r="G717" i="1" s="1"/>
  <c r="G716" i="1" s="1"/>
  <c r="G715" i="1" s="1"/>
  <c r="G1212" i="1"/>
  <c r="G1211" i="1" s="1"/>
  <c r="H506" i="1"/>
  <c r="G82" i="1"/>
  <c r="G208" i="1"/>
  <c r="G207" i="1" s="1"/>
  <c r="G206" i="1" s="1"/>
  <c r="H277" i="1"/>
  <c r="H276" i="1" s="1"/>
  <c r="H272" i="1" s="1"/>
  <c r="H264" i="1" s="1"/>
  <c r="G1507" i="1"/>
  <c r="G1207" i="1"/>
  <c r="G1206" i="1" s="1"/>
  <c r="H80" i="1"/>
  <c r="H79" i="1" s="1"/>
  <c r="H78" i="1" s="1"/>
  <c r="G405" i="1"/>
  <c r="G488" i="1"/>
  <c r="G473" i="1"/>
  <c r="G1181" i="1"/>
  <c r="G1180" i="1" s="1"/>
  <c r="G1179" i="1" s="1"/>
  <c r="G1178" i="1" s="1"/>
  <c r="G803" i="1"/>
  <c r="G802" i="1" s="1"/>
  <c r="G1383" i="1"/>
  <c r="G1382" i="1" s="1"/>
  <c r="H1448" i="1"/>
  <c r="H1447" i="1" s="1"/>
  <c r="G1287" i="1"/>
  <c r="G1286" i="1" s="1"/>
  <c r="H912" i="1"/>
  <c r="H911" i="1" s="1"/>
  <c r="H910" i="1" s="1"/>
  <c r="H909" i="1" s="1"/>
  <c r="H908" i="1" s="1"/>
  <c r="G1516" i="1"/>
  <c r="G176" i="1"/>
  <c r="G175" i="1" s="1"/>
  <c r="G174" i="1" s="1"/>
  <c r="H499" i="1"/>
  <c r="H496" i="1" s="1"/>
  <c r="G1347" i="1"/>
  <c r="G1346" i="1" s="1"/>
  <c r="G463" i="1"/>
  <c r="G462" i="1" s="1"/>
  <c r="G461" i="1" s="1"/>
  <c r="G460" i="1" s="1"/>
  <c r="G1110" i="1"/>
  <c r="G1109" i="1" s="1"/>
  <c r="G1514" i="1"/>
  <c r="G1587" i="1"/>
  <c r="G1586" i="1" s="1"/>
  <c r="G238" i="1"/>
  <c r="G237" i="1" s="1"/>
  <c r="G236" i="1" s="1"/>
  <c r="G235" i="1" s="1"/>
  <c r="G1222" i="1"/>
  <c r="G1221" i="1" s="1"/>
  <c r="G1220" i="1" s="1"/>
  <c r="G1219" i="1" s="1"/>
  <c r="H676" i="1"/>
  <c r="H675" i="1" s="1"/>
  <c r="H674" i="1" s="1"/>
  <c r="H420" i="1"/>
  <c r="H419" i="1" s="1"/>
  <c r="H418" i="1" s="1"/>
  <c r="H417" i="1" s="1"/>
  <c r="H393" i="1" s="1"/>
  <c r="H387" i="1" s="1"/>
  <c r="G404" i="1" l="1"/>
  <c r="M405" i="1"/>
  <c r="G472" i="1"/>
  <c r="G471" i="1" s="1"/>
  <c r="G470" i="1" s="1"/>
  <c r="G459" i="1" s="1"/>
  <c r="B581" i="1"/>
  <c r="B582" i="1"/>
  <c r="B583" i="1" s="1"/>
  <c r="B584" i="1" s="1"/>
  <c r="B585" i="1" s="1"/>
  <c r="B586" i="1" s="1"/>
  <c r="B587" i="1" s="1"/>
  <c r="G961" i="1"/>
  <c r="G960" i="1" s="1"/>
  <c r="G958" i="1"/>
  <c r="G957" i="1" s="1"/>
  <c r="G1480" i="1"/>
  <c r="G1475" i="1" s="1"/>
  <c r="G671" i="1"/>
  <c r="G670" i="1" s="1"/>
  <c r="G1470" i="1"/>
  <c r="G486" i="1"/>
  <c r="G485" i="1" s="1"/>
  <c r="G484" i="1" s="1"/>
  <c r="H707" i="1"/>
  <c r="H706" i="1" s="1"/>
  <c r="G547" i="1"/>
  <c r="G546" i="1" s="1"/>
  <c r="G545" i="1" s="1"/>
  <c r="G583" i="1"/>
  <c r="G582" i="1" s="1"/>
  <c r="G557" i="1"/>
  <c r="G556" i="1" s="1"/>
  <c r="G905" i="1"/>
  <c r="G904" i="1" s="1"/>
  <c r="G903" i="1" s="1"/>
  <c r="G902" i="1" s="1"/>
  <c r="G901" i="1" s="1"/>
  <c r="G681" i="1"/>
  <c r="G680" i="1" s="1"/>
  <c r="G679" i="1" s="1"/>
  <c r="G678" i="1" s="1"/>
  <c r="G1035" i="1"/>
  <c r="G1034" i="1" s="1"/>
  <c r="G1033" i="1" s="1"/>
  <c r="G1401" i="1"/>
  <c r="G1400" i="1" s="1"/>
  <c r="G1127" i="1"/>
  <c r="G1126" i="1" s="1"/>
  <c r="G1125" i="1" s="1"/>
  <c r="G1124" i="1" s="1"/>
  <c r="G993" i="1"/>
  <c r="G990" i="1" s="1"/>
  <c r="G989" i="1" s="1"/>
  <c r="G968" i="1"/>
  <c r="G967" i="1" s="1"/>
  <c r="G966" i="1" s="1"/>
  <c r="G965" i="1" s="1"/>
  <c r="G964" i="1" s="1"/>
  <c r="H102" i="1"/>
  <c r="H101" i="1" s="1"/>
  <c r="H88" i="1" s="1"/>
  <c r="H77" i="1" s="1"/>
  <c r="H76" i="1" s="1"/>
  <c r="H67" i="1" s="1"/>
  <c r="G255" i="1"/>
  <c r="G254" i="1" s="1"/>
  <c r="G253" i="1" s="1"/>
  <c r="G243" i="1" s="1"/>
  <c r="G1120" i="1"/>
  <c r="G1119" i="1" s="1"/>
  <c r="G1114" i="1" s="1"/>
  <c r="G1113" i="1" s="1"/>
  <c r="G1257" i="1"/>
  <c r="G1256" i="1" s="1"/>
  <c r="G1255" i="1" s="1"/>
  <c r="G1254" i="1" s="1"/>
  <c r="G606" i="1"/>
  <c r="G605" i="1" s="1"/>
  <c r="G604" i="1" s="1"/>
  <c r="G523" i="1"/>
  <c r="G522" i="1" s="1"/>
  <c r="G521" i="1" s="1"/>
  <c r="H1120" i="1"/>
  <c r="H1119" i="1" s="1"/>
  <c r="H1114" i="1" s="1"/>
  <c r="H1113" i="1" s="1"/>
  <c r="G145" i="1"/>
  <c r="G667" i="1"/>
  <c r="G666" i="1" s="1"/>
  <c r="G665" i="1" s="1"/>
  <c r="G892" i="1"/>
  <c r="G891" i="1" s="1"/>
  <c r="G289" i="1"/>
  <c r="G1386" i="1"/>
  <c r="G1385" i="1" s="1"/>
  <c r="G1247" i="1"/>
  <c r="G1246" i="1" s="1"/>
  <c r="G1245" i="1" s="1"/>
  <c r="G1240" i="1" s="1"/>
  <c r="H703" i="1"/>
  <c r="H702" i="1" s="1"/>
  <c r="G1292" i="1"/>
  <c r="G1291" i="1" s="1"/>
  <c r="G1285" i="1" s="1"/>
  <c r="G1280" i="1" s="1"/>
  <c r="G1279" i="1" s="1"/>
  <c r="G1504" i="1"/>
  <c r="G1503" i="1" s="1"/>
  <c r="G707" i="1"/>
  <c r="G706" i="1" s="1"/>
  <c r="H454" i="1"/>
  <c r="H453" i="1" s="1"/>
  <c r="H452" i="1" s="1"/>
  <c r="H445" i="1" s="1"/>
  <c r="H1514" i="1"/>
  <c r="G73" i="1"/>
  <c r="G72" i="1" s="1"/>
  <c r="G71" i="1" s="1"/>
  <c r="G70" i="1" s="1"/>
  <c r="G69" i="1" s="1"/>
  <c r="G1371" i="1"/>
  <c r="G1370" i="1" s="1"/>
  <c r="G190" i="1"/>
  <c r="G189" i="1" s="1"/>
  <c r="G183" i="1" s="1"/>
  <c r="G182" i="1" s="1"/>
  <c r="G181" i="1" s="1"/>
  <c r="G843" i="1"/>
  <c r="G842" i="1" s="1"/>
  <c r="G841" i="1" s="1"/>
  <c r="H1501" i="1"/>
  <c r="H1498" i="1" s="1"/>
  <c r="G93" i="1"/>
  <c r="G92" i="1" s="1"/>
  <c r="G1059" i="1"/>
  <c r="G1058" i="1" s="1"/>
  <c r="G1057" i="1" s="1"/>
  <c r="G1056" i="1" s="1"/>
  <c r="G1055" i="1" s="1"/>
  <c r="G1485" i="1"/>
  <c r="H1028" i="1"/>
  <c r="H1027" i="1" s="1"/>
  <c r="H1025" i="1" s="1"/>
  <c r="G172" i="1"/>
  <c r="G171" i="1"/>
  <c r="G170" i="1" s="1"/>
  <c r="G1193" i="1"/>
  <c r="G43" i="1"/>
  <c r="H1052" i="1"/>
  <c r="H1051" i="1" s="1"/>
  <c r="H1050" i="1" s="1"/>
  <c r="H1049" i="1" s="1"/>
  <c r="H1031" i="1" s="1"/>
  <c r="G502" i="1"/>
  <c r="G501" i="1" s="1"/>
  <c r="H502" i="1"/>
  <c r="H501" i="1" s="1"/>
  <c r="H479" i="1" s="1"/>
  <c r="H478" i="1" s="1"/>
  <c r="H457" i="1" s="1"/>
  <c r="G152" i="1"/>
  <c r="G150" i="1"/>
  <c r="G148" i="1"/>
  <c r="G151" i="1"/>
  <c r="G149" i="1"/>
  <c r="G1196" i="1"/>
  <c r="G1195" i="1" s="1"/>
  <c r="G420" i="1"/>
  <c r="G419" i="1" s="1"/>
  <c r="G418" i="1" s="1"/>
  <c r="G417" i="1" s="1"/>
  <c r="G1204" i="1"/>
  <c r="G1203" i="1" s="1"/>
  <c r="G1202" i="1" s="1"/>
  <c r="G1201" i="1" s="1"/>
  <c r="G1225" i="1" l="1"/>
  <c r="M404" i="1"/>
  <c r="M400" i="1" s="1"/>
  <c r="M399" i="1" s="1"/>
  <c r="M393" i="1" s="1"/>
  <c r="M387" i="1" s="1"/>
  <c r="M349" i="1" s="1"/>
  <c r="M1613" i="1" s="1"/>
  <c r="S405" i="1"/>
  <c r="B589" i="1"/>
  <c r="B590" i="1" s="1"/>
  <c r="B591" i="1" s="1"/>
  <c r="B592" i="1" s="1"/>
  <c r="B593" i="1" s="1"/>
  <c r="B594" i="1" s="1"/>
  <c r="B595" i="1" s="1"/>
  <c r="B596" i="1" s="1"/>
  <c r="B588" i="1"/>
  <c r="H698" i="1"/>
  <c r="H685" i="1" s="1"/>
  <c r="H684" i="1" s="1"/>
  <c r="G519" i="1"/>
  <c r="G518" i="1" s="1"/>
  <c r="G517" i="1" s="1"/>
  <c r="G658" i="1"/>
  <c r="G657" i="1" s="1"/>
  <c r="G656" i="1" s="1"/>
  <c r="H879" i="1"/>
  <c r="H878" i="1" s="1"/>
  <c r="H877" i="1" s="1"/>
  <c r="H876" i="1" s="1"/>
  <c r="H861" i="1" s="1"/>
  <c r="H826" i="1" s="1"/>
  <c r="G402" i="1"/>
  <c r="G401" i="1" s="1"/>
  <c r="G400" i="1" s="1"/>
  <c r="G399" i="1" s="1"/>
  <c r="G1483" i="1"/>
  <c r="H739" i="1"/>
  <c r="H738" i="1" s="1"/>
  <c r="H737" i="1" s="1"/>
  <c r="H728" i="1" s="1"/>
  <c r="G710" i="1"/>
  <c r="G709" i="1" s="1"/>
  <c r="G293" i="1"/>
  <c r="G288" i="1" s="1"/>
  <c r="G287" i="1" s="1"/>
  <c r="G286" i="1" s="1"/>
  <c r="G285" i="1" s="1"/>
  <c r="G735" i="1"/>
  <c r="G734" i="1" s="1"/>
  <c r="G733" i="1" s="1"/>
  <c r="G560" i="1"/>
  <c r="G559" i="1" s="1"/>
  <c r="G839" i="1"/>
  <c r="G838" i="1" s="1"/>
  <c r="G837" i="1" s="1"/>
  <c r="G836" i="1" s="1"/>
  <c r="G543" i="1"/>
  <c r="G542" i="1" s="1"/>
  <c r="G541" i="1" s="1"/>
  <c r="G540" i="1" s="1"/>
  <c r="H523" i="1"/>
  <c r="H522" i="1" s="1"/>
  <c r="H521" i="1" s="1"/>
  <c r="G346" i="1"/>
  <c r="G345" i="1" s="1"/>
  <c r="G344" i="1" s="1"/>
  <c r="G343" i="1" s="1"/>
  <c r="G342" i="1" s="1"/>
  <c r="G619" i="1"/>
  <c r="G618" i="1" s="1"/>
  <c r="G617" i="1" s="1"/>
  <c r="G616" i="1" s="1"/>
  <c r="G703" i="1"/>
  <c r="G702" i="1" s="1"/>
  <c r="G590" i="1"/>
  <c r="G589" i="1" s="1"/>
  <c r="G797" i="1"/>
  <c r="G883" i="1"/>
  <c r="G882" i="1" s="1"/>
  <c r="G955" i="1"/>
  <c r="G954" i="1" s="1"/>
  <c r="H515" i="1"/>
  <c r="H514" i="1" s="1"/>
  <c r="H513" i="1" s="1"/>
  <c r="G429" i="1"/>
  <c r="G482" i="1"/>
  <c r="G481" i="1" s="1"/>
  <c r="G480" i="1" s="1"/>
  <c r="G479" i="1" s="1"/>
  <c r="G576" i="1"/>
  <c r="G575" i="1" s="1"/>
  <c r="G653" i="1"/>
  <c r="G652" i="1" s="1"/>
  <c r="G651" i="1" s="1"/>
  <c r="G1142" i="1"/>
  <c r="G1141" i="1" s="1"/>
  <c r="G1140" i="1" s="1"/>
  <c r="G1139" i="1" s="1"/>
  <c r="G1123" i="1" s="1"/>
  <c r="G1188" i="1"/>
  <c r="G1185" i="1" s="1"/>
  <c r="G1184" i="1" s="1"/>
  <c r="G102" i="1"/>
  <c r="G101" i="1" s="1"/>
  <c r="G88" i="1" s="1"/>
  <c r="G1171" i="1"/>
  <c r="G1170" i="1" s="1"/>
  <c r="G1169" i="1" s="1"/>
  <c r="G1168" i="1" s="1"/>
  <c r="G1374" i="1"/>
  <c r="G1373" i="1" s="1"/>
  <c r="G1042" i="1"/>
  <c r="G1041" i="1" s="1"/>
  <c r="G1037" i="1" s="1"/>
  <c r="G1032" i="1" s="1"/>
  <c r="H248" i="1"/>
  <c r="H247" i="1" s="1"/>
  <c r="H251" i="1"/>
  <c r="H250" i="1" s="1"/>
  <c r="G234" i="1"/>
  <c r="G169" i="1"/>
  <c r="G1023" i="1"/>
  <c r="G1022" i="1" s="1"/>
  <c r="G1021" i="1" s="1"/>
  <c r="H1196" i="1"/>
  <c r="H1195" i="1" s="1"/>
  <c r="S404" i="1" l="1"/>
  <c r="S400" i="1" s="1"/>
  <c r="S399" i="1" s="1"/>
  <c r="S393" i="1" s="1"/>
  <c r="S387" i="1" s="1"/>
  <c r="S349" i="1" s="1"/>
  <c r="S1613" i="1" s="1"/>
  <c r="Y405" i="1"/>
  <c r="H512" i="1"/>
  <c r="H511" i="1" s="1"/>
  <c r="G539" i="1"/>
  <c r="G698" i="1"/>
  <c r="G650" i="1"/>
  <c r="G649" i="1" s="1"/>
  <c r="H243" i="1"/>
  <c r="H234" i="1" s="1"/>
  <c r="H179" i="1" s="1"/>
  <c r="G515" i="1"/>
  <c r="G514" i="1" s="1"/>
  <c r="G513" i="1" s="1"/>
  <c r="G512" i="1" s="1"/>
  <c r="G511" i="1" s="1"/>
  <c r="G943" i="1"/>
  <c r="G942" i="1" s="1"/>
  <c r="G879" i="1"/>
  <c r="G878" i="1" s="1"/>
  <c r="G877" i="1" s="1"/>
  <c r="G876" i="1" s="1"/>
  <c r="G579" i="1"/>
  <c r="G578" i="1" s="1"/>
  <c r="G1487" i="1"/>
  <c r="G1482" i="1" s="1"/>
  <c r="G1474" i="1" s="1"/>
  <c r="G1496" i="1"/>
  <c r="G1493" i="1" s="1"/>
  <c r="G757" i="1"/>
  <c r="G756" i="1" s="1"/>
  <c r="G755" i="1" s="1"/>
  <c r="G754" i="1" s="1"/>
  <c r="G692" i="1"/>
  <c r="G691" i="1" s="1"/>
  <c r="G690" i="1" s="1"/>
  <c r="G566" i="1"/>
  <c r="H619" i="1"/>
  <c r="H618" i="1" s="1"/>
  <c r="H617" i="1" s="1"/>
  <c r="H616" i="1" s="1"/>
  <c r="H553" i="1" s="1"/>
  <c r="G326" i="1"/>
  <c r="G1359" i="1"/>
  <c r="G1358" i="1" s="1"/>
  <c r="G433" i="1"/>
  <c r="G428" i="1" s="1"/>
  <c r="G427" i="1" s="1"/>
  <c r="G422" i="1" s="1"/>
  <c r="G625" i="1"/>
  <c r="G624" i="1" s="1"/>
  <c r="H1509" i="1"/>
  <c r="H1191" i="1"/>
  <c r="H1190" i="1" s="1"/>
  <c r="H1183" i="1" s="1"/>
  <c r="H1167" i="1" s="1"/>
  <c r="H1071" i="1" s="1"/>
  <c r="G952" i="1"/>
  <c r="G951" i="1" s="1"/>
  <c r="H1023" i="1"/>
  <c r="H1022" i="1" s="1"/>
  <c r="H1021" i="1" s="1"/>
  <c r="H983" i="1" s="1"/>
  <c r="H981" i="1" s="1"/>
  <c r="G631" i="1"/>
  <c r="G630" i="1" s="1"/>
  <c r="G1191" i="1"/>
  <c r="G1190" i="1" s="1"/>
  <c r="G1183" i="1" s="1"/>
  <c r="G1167" i="1" s="1"/>
  <c r="G851" i="1"/>
  <c r="G850" i="1" s="1"/>
  <c r="G849" i="1" s="1"/>
  <c r="G848" i="1" s="1"/>
  <c r="Y404" i="1" l="1"/>
  <c r="Y400" i="1" s="1"/>
  <c r="AE400" i="1"/>
  <c r="AE399" i="1" s="1"/>
  <c r="AE393" i="1" s="1"/>
  <c r="AE387" i="1" s="1"/>
  <c r="AE349" i="1" s="1"/>
  <c r="AE1613" i="1" s="1"/>
  <c r="G685" i="1"/>
  <c r="G684" i="1" s="1"/>
  <c r="H757" i="1"/>
  <c r="H756" i="1" s="1"/>
  <c r="H755" i="1" s="1"/>
  <c r="H754" i="1" s="1"/>
  <c r="H727" i="1" s="1"/>
  <c r="G330" i="1"/>
  <c r="G783" i="1"/>
  <c r="G782" i="1" s="1"/>
  <c r="G781" i="1" s="1"/>
  <c r="G949" i="1"/>
  <c r="G948" i="1" s="1"/>
  <c r="G941" i="1" s="1"/>
  <c r="G940" i="1" s="1"/>
  <c r="G939" i="1" s="1"/>
  <c r="G937" i="1" s="1"/>
  <c r="G874" i="1"/>
  <c r="G873" i="1" s="1"/>
  <c r="G1332" i="1"/>
  <c r="G1331" i="1" s="1"/>
  <c r="G1330" i="1" s="1"/>
  <c r="G1329" i="1" s="1"/>
  <c r="G1328" i="1" s="1"/>
  <c r="G746" i="1"/>
  <c r="G745" i="1" s="1"/>
  <c r="G744" i="1" s="1"/>
  <c r="H667" i="1"/>
  <c r="H666" i="1" s="1"/>
  <c r="H671" i="1"/>
  <c r="H670" i="1" s="1"/>
  <c r="G478" i="1"/>
  <c r="G457" i="1" s="1"/>
  <c r="G835" i="1"/>
  <c r="H1314" i="1"/>
  <c r="H1313" i="1" s="1"/>
  <c r="H1312" i="1" s="1"/>
  <c r="H1302" i="1"/>
  <c r="H1301" i="1" s="1"/>
  <c r="H1294" i="1" s="1"/>
  <c r="G328" i="1"/>
  <c r="G371" i="1"/>
  <c r="G370" i="1" s="1"/>
  <c r="G795" i="1"/>
  <c r="G790" i="1" s="1"/>
  <c r="G789" i="1" s="1"/>
  <c r="G368" i="1"/>
  <c r="G367" i="1" s="1"/>
  <c r="H380" i="1"/>
  <c r="H379" i="1" s="1"/>
  <c r="H366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80" i="1"/>
  <c r="G379" i="1" s="1"/>
  <c r="G64" i="1"/>
  <c r="G63" i="1" s="1"/>
  <c r="G55" i="1" s="1"/>
  <c r="G54" i="1" s="1"/>
  <c r="G47" i="1" s="1"/>
  <c r="G22" i="1"/>
  <c r="G21" i="1" s="1"/>
  <c r="G1365" i="1"/>
  <c r="G1364" i="1" s="1"/>
  <c r="G997" i="1"/>
  <c r="G996" i="1" s="1"/>
  <c r="G995" i="1" s="1"/>
  <c r="G1593" i="1"/>
  <c r="G1592" i="1" s="1"/>
  <c r="G1445" i="1"/>
  <c r="G1444" i="1" s="1"/>
  <c r="G1468" i="1"/>
  <c r="G1467" i="1" s="1"/>
  <c r="G1466" i="1" s="1"/>
  <c r="G1563" i="1"/>
  <c r="H1511" i="1"/>
  <c r="H1506" i="1" s="1"/>
  <c r="G1518" i="1"/>
  <c r="G1513" i="1" s="1"/>
  <c r="G1404" i="1"/>
  <c r="G1403" i="1" s="1"/>
  <c r="H1518" i="1"/>
  <c r="G1559" i="1"/>
  <c r="G1107" i="1"/>
  <c r="G1106" i="1" s="1"/>
  <c r="G1491" i="1"/>
  <c r="G1490" i="1" s="1"/>
  <c r="G1101" i="1"/>
  <c r="G1100" i="1" s="1"/>
  <c r="G1410" i="1"/>
  <c r="G1409" i="1" s="1"/>
  <c r="G1501" i="1"/>
  <c r="G1498" i="1" s="1"/>
  <c r="G1463" i="1"/>
  <c r="G1462" i="1" s="1"/>
  <c r="G1461" i="1" s="1"/>
  <c r="G1460" i="1" s="1"/>
  <c r="G1590" i="1"/>
  <c r="G1589" i="1" s="1"/>
  <c r="Y399" i="1" l="1"/>
  <c r="Y393" i="1" s="1"/>
  <c r="Y387" i="1" s="1"/>
  <c r="Y349" i="1" s="1"/>
  <c r="Y1613" i="1" s="1"/>
  <c r="G1582" i="1"/>
  <c r="G1577" i="1" s="1"/>
  <c r="G1576" i="1" s="1"/>
  <c r="G862" i="1"/>
  <c r="G861" i="1" s="1"/>
  <c r="G826" i="1" s="1"/>
  <c r="H1309" i="1"/>
  <c r="H1308" i="1" s="1"/>
  <c r="H1307" i="1" s="1"/>
  <c r="H1280" i="1"/>
  <c r="G1091" i="1"/>
  <c r="G1090" i="1" s="1"/>
  <c r="G1071" i="1" s="1"/>
  <c r="G325" i="1"/>
  <c r="G324" i="1" s="1"/>
  <c r="G315" i="1" s="1"/>
  <c r="G304" i="1" s="1"/>
  <c r="G283" i="1" s="1"/>
  <c r="G984" i="1"/>
  <c r="G983" i="1" s="1"/>
  <c r="H509" i="1"/>
  <c r="G728" i="1"/>
  <c r="G727" i="1" s="1"/>
  <c r="G780" i="1"/>
  <c r="G779" i="1" s="1"/>
  <c r="G1052" i="1"/>
  <c r="G1051" i="1" s="1"/>
  <c r="G1050" i="1" s="1"/>
  <c r="G1049" i="1" s="1"/>
  <c r="G1031" i="1" s="1"/>
  <c r="H665" i="1"/>
  <c r="H650" i="1" s="1"/>
  <c r="H649" i="1" s="1"/>
  <c r="H647" i="1" s="1"/>
  <c r="G1511" i="1"/>
  <c r="G1506" i="1" s="1"/>
  <c r="G1489" i="1" s="1"/>
  <c r="G1465" i="1" s="1"/>
  <c r="G1454" i="1" s="1"/>
  <c r="G1368" i="1"/>
  <c r="G1367" i="1" s="1"/>
  <c r="G1339" i="1" s="1"/>
  <c r="G1338" i="1" s="1"/>
  <c r="G1337" i="1" s="1"/>
  <c r="G1277" i="1" s="1"/>
  <c r="G628" i="1"/>
  <c r="G627" i="1" s="1"/>
  <c r="G623" i="1" s="1"/>
  <c r="G622" i="1" s="1"/>
  <c r="G585" i="1"/>
  <c r="G574" i="1" s="1"/>
  <c r="G819" i="1"/>
  <c r="G818" i="1" s="1"/>
  <c r="G814" i="1" s="1"/>
  <c r="G813" i="1" s="1"/>
  <c r="G812" i="1" s="1"/>
  <c r="H1439" i="1"/>
  <c r="H1438" i="1" s="1"/>
  <c r="H1437" i="1" s="1"/>
  <c r="H1432" i="1" s="1"/>
  <c r="H1431" i="1" s="1"/>
  <c r="G397" i="1"/>
  <c r="G396" i="1" s="1"/>
  <c r="G395" i="1" s="1"/>
  <c r="G394" i="1" s="1"/>
  <c r="G393" i="1" s="1"/>
  <c r="G769" i="1"/>
  <c r="G768" i="1" s="1"/>
  <c r="G767" i="1" s="1"/>
  <c r="G766" i="1" s="1"/>
  <c r="G765" i="1" s="1"/>
  <c r="G391" i="1"/>
  <c r="G390" i="1" s="1"/>
  <c r="G389" i="1" s="1"/>
  <c r="G388" i="1" s="1"/>
  <c r="G1442" i="1"/>
  <c r="G1441" i="1" s="1"/>
  <c r="G1437" i="1" s="1"/>
  <c r="G1432" i="1" s="1"/>
  <c r="G1431" i="1" s="1"/>
  <c r="G141" i="1"/>
  <c r="G140" i="1" s="1"/>
  <c r="G86" i="1"/>
  <c r="G79" i="1" s="1"/>
  <c r="G78" i="1" s="1"/>
  <c r="G77" i="1" s="1"/>
  <c r="G76" i="1" s="1"/>
  <c r="G67" i="1" s="1"/>
  <c r="G366" i="1"/>
  <c r="H1279" i="1" l="1"/>
  <c r="H1277" i="1" s="1"/>
  <c r="G361" i="1"/>
  <c r="G360" i="1" s="1"/>
  <c r="G359" i="1" s="1"/>
  <c r="H361" i="1"/>
  <c r="H360" i="1" s="1"/>
  <c r="H359" i="1" s="1"/>
  <c r="H349" i="1" s="1"/>
  <c r="G1429" i="1"/>
  <c r="G981" i="1"/>
  <c r="G647" i="1"/>
  <c r="G1561" i="1"/>
  <c r="G1558" i="1" s="1"/>
  <c r="G1557" i="1" s="1"/>
  <c r="G1556" i="1" s="1"/>
  <c r="G1555" i="1" s="1"/>
  <c r="G1553" i="1" s="1"/>
  <c r="G217" i="1"/>
  <c r="G216" i="1" s="1"/>
  <c r="G215" i="1" s="1"/>
  <c r="G214" i="1" s="1"/>
  <c r="G213" i="1" s="1"/>
  <c r="G179" i="1" s="1"/>
  <c r="G564" i="1"/>
  <c r="G563" i="1" s="1"/>
  <c r="G387" i="1"/>
  <c r="G41" i="1"/>
  <c r="G38" i="1" s="1"/>
  <c r="G37" i="1" s="1"/>
  <c r="G36" i="1" s="1"/>
  <c r="G35" i="1" s="1"/>
  <c r="G29" i="1"/>
  <c r="G24" i="1" s="1"/>
  <c r="G17" i="1" s="1"/>
  <c r="G16" i="1" s="1"/>
  <c r="G15" i="1" s="1"/>
  <c r="G571" i="1"/>
  <c r="G570" i="1" s="1"/>
  <c r="G138" i="1"/>
  <c r="G137" i="1" s="1"/>
  <c r="G135" i="1" s="1"/>
  <c r="G139" i="1"/>
  <c r="H1516" i="1"/>
  <c r="H1513" i="1" s="1"/>
  <c r="H1489" i="1" s="1"/>
  <c r="H1465" i="1" l="1"/>
  <c r="H1454" i="1" s="1"/>
  <c r="H1429" i="1" s="1"/>
  <c r="H1613" i="1" s="1"/>
  <c r="G349" i="1"/>
  <c r="G555" i="1"/>
  <c r="G554" i="1" s="1"/>
  <c r="G13" i="1"/>
  <c r="G553" i="1" l="1"/>
  <c r="G509" i="1" s="1"/>
  <c r="G1613" i="1" s="1"/>
</calcChain>
</file>

<file path=xl/sharedStrings.xml><?xml version="1.0" encoding="utf-8"?>
<sst xmlns="http://schemas.openxmlformats.org/spreadsheetml/2006/main" count="7239" uniqueCount="791">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</sst>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616"/>
  <sheetViews>
    <sheetView showZeros="0" tabSelected="1" view="pageBreakPreview" zoomScale="80" zoomScaleNormal="80" zoomScaleSheetLayoutView="80" workbookViewId="0">
      <selection activeCell="AS1602" sqref="AS1602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1.5703125" style="1" hidden="1" customWidth="1"/>
    <col min="34" max="34" width="10.42578125" style="1" hidden="1" customWidth="1"/>
    <col min="35" max="35" width="0" style="1" hidden="1" customWidth="1"/>
    <col min="36" max="36" width="11.7109375" style="1" hidden="1" customWidth="1"/>
    <col min="37" max="37" width="16.140625" style="1" customWidth="1"/>
    <col min="38" max="38" width="17.7109375" style="1" customWidth="1"/>
    <col min="39" max="16384" width="9.140625" style="1"/>
  </cols>
  <sheetData>
    <row r="1" spans="1:38" x14ac:dyDescent="0.25">
      <c r="A1" s="114" t="s">
        <v>732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x14ac:dyDescent="0.25">
      <c r="A2" s="114" t="s">
        <v>403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x14ac:dyDescent="0.25">
      <c r="A3" s="114" t="s">
        <v>725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30.75" customHeight="1" x14ac:dyDescent="0.2"/>
    <row r="5" spans="1:38" x14ac:dyDescent="0.25">
      <c r="A5" s="114" t="s">
        <v>490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 x14ac:dyDescent="0.25">
      <c r="A6" s="114" t="s">
        <v>403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x14ac:dyDescent="0.25">
      <c r="A7" s="114" t="s">
        <v>724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ht="35.25" customHeight="1" x14ac:dyDescent="0.2">
      <c r="A8" s="109"/>
      <c r="B8" s="109"/>
      <c r="C8" s="109"/>
      <c r="D8" s="109"/>
      <c r="E8" s="109"/>
      <c r="F8" s="109"/>
    </row>
    <row r="9" spans="1:38" ht="194.25" customHeight="1" x14ac:dyDescent="0.2">
      <c r="A9" s="113" t="s">
        <v>707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 ht="41.25" customHeight="1" x14ac:dyDescent="0.2">
      <c r="A10" s="111" t="s">
        <v>0</v>
      </c>
      <c r="B10" s="112" t="s">
        <v>1</v>
      </c>
      <c r="C10" s="108" t="s">
        <v>2</v>
      </c>
      <c r="D10" s="108" t="s">
        <v>3</v>
      </c>
      <c r="E10" s="108" t="s">
        <v>4</v>
      </c>
      <c r="F10" s="108" t="s">
        <v>5</v>
      </c>
      <c r="G10" s="110" t="s">
        <v>402</v>
      </c>
      <c r="H10" s="110"/>
      <c r="I10" s="107" t="s">
        <v>726</v>
      </c>
      <c r="J10" s="107" t="s">
        <v>727</v>
      </c>
      <c r="K10" s="107" t="s">
        <v>728</v>
      </c>
      <c r="L10" s="107" t="s">
        <v>729</v>
      </c>
      <c r="M10" s="110" t="s">
        <v>402</v>
      </c>
      <c r="N10" s="110"/>
      <c r="O10" s="107" t="s">
        <v>726</v>
      </c>
      <c r="P10" s="107" t="s">
        <v>727</v>
      </c>
      <c r="Q10" s="107" t="s">
        <v>728</v>
      </c>
      <c r="R10" s="107" t="s">
        <v>729</v>
      </c>
      <c r="S10" s="110" t="s">
        <v>402</v>
      </c>
      <c r="T10" s="110"/>
      <c r="U10" s="107" t="s">
        <v>726</v>
      </c>
      <c r="V10" s="107" t="s">
        <v>727</v>
      </c>
      <c r="W10" s="107" t="s">
        <v>728</v>
      </c>
      <c r="X10" s="107" t="s">
        <v>729</v>
      </c>
      <c r="Y10" s="110" t="s">
        <v>402</v>
      </c>
      <c r="Z10" s="110"/>
      <c r="AA10" s="107" t="s">
        <v>726</v>
      </c>
      <c r="AB10" s="107" t="s">
        <v>727</v>
      </c>
      <c r="AC10" s="107" t="s">
        <v>728</v>
      </c>
      <c r="AD10" s="107" t="s">
        <v>729</v>
      </c>
      <c r="AE10" s="110" t="s">
        <v>402</v>
      </c>
      <c r="AF10" s="110"/>
      <c r="AG10" s="107" t="s">
        <v>726</v>
      </c>
      <c r="AH10" s="107" t="s">
        <v>727</v>
      </c>
      <c r="AI10" s="107" t="s">
        <v>728</v>
      </c>
      <c r="AJ10" s="107" t="s">
        <v>729</v>
      </c>
      <c r="AK10" s="110" t="s">
        <v>402</v>
      </c>
      <c r="AL10" s="110"/>
    </row>
    <row r="11" spans="1:38" ht="56.25" hidden="1" customHeight="1" x14ac:dyDescent="0.2">
      <c r="A11" s="111"/>
      <c r="B11" s="112"/>
      <c r="C11" s="108"/>
      <c r="D11" s="108"/>
      <c r="E11" s="108"/>
      <c r="F11" s="108"/>
      <c r="G11" s="110" t="s">
        <v>57</v>
      </c>
      <c r="H11" s="110" t="s">
        <v>471</v>
      </c>
      <c r="I11" s="107"/>
      <c r="J11" s="107"/>
      <c r="K11" s="107"/>
      <c r="L11" s="107"/>
      <c r="M11" s="110" t="s">
        <v>57</v>
      </c>
      <c r="N11" s="110" t="s">
        <v>471</v>
      </c>
      <c r="O11" s="107"/>
      <c r="P11" s="107"/>
      <c r="Q11" s="107"/>
      <c r="R11" s="107"/>
      <c r="S11" s="110" t="s">
        <v>57</v>
      </c>
      <c r="T11" s="110" t="s">
        <v>471</v>
      </c>
      <c r="U11" s="107"/>
      <c r="V11" s="107"/>
      <c r="W11" s="107"/>
      <c r="X11" s="107"/>
      <c r="Y11" s="110" t="s">
        <v>57</v>
      </c>
      <c r="Z11" s="110" t="s">
        <v>471</v>
      </c>
      <c r="AA11" s="107"/>
      <c r="AB11" s="107"/>
      <c r="AC11" s="107"/>
      <c r="AD11" s="107"/>
      <c r="AE11" s="110" t="s">
        <v>57</v>
      </c>
      <c r="AF11" s="110" t="s">
        <v>471</v>
      </c>
      <c r="AG11" s="107"/>
      <c r="AH11" s="107"/>
      <c r="AI11" s="107"/>
      <c r="AJ11" s="107"/>
      <c r="AK11" s="110" t="s">
        <v>57</v>
      </c>
      <c r="AL11" s="110" t="s">
        <v>471</v>
      </c>
    </row>
    <row r="12" spans="1:38" ht="48" hidden="1" customHeight="1" x14ac:dyDescent="0.2">
      <c r="A12" s="111"/>
      <c r="B12" s="112"/>
      <c r="C12" s="108"/>
      <c r="D12" s="108"/>
      <c r="E12" s="108"/>
      <c r="F12" s="108"/>
      <c r="G12" s="110"/>
      <c r="H12" s="110"/>
      <c r="I12" s="107"/>
      <c r="J12" s="107"/>
      <c r="K12" s="107"/>
      <c r="L12" s="107"/>
      <c r="M12" s="110"/>
      <c r="N12" s="110"/>
      <c r="O12" s="107"/>
      <c r="P12" s="107"/>
      <c r="Q12" s="107"/>
      <c r="R12" s="107"/>
      <c r="S12" s="110"/>
      <c r="T12" s="110"/>
      <c r="U12" s="107"/>
      <c r="V12" s="107"/>
      <c r="W12" s="107"/>
      <c r="X12" s="107"/>
      <c r="Y12" s="110"/>
      <c r="Z12" s="110"/>
      <c r="AA12" s="107"/>
      <c r="AB12" s="107"/>
      <c r="AC12" s="107"/>
      <c r="AD12" s="107"/>
      <c r="AE12" s="110"/>
      <c r="AF12" s="110"/>
      <c r="AG12" s="107"/>
      <c r="AH12" s="107"/>
      <c r="AI12" s="107"/>
      <c r="AJ12" s="107"/>
      <c r="AK12" s="110"/>
      <c r="AL12" s="110"/>
    </row>
    <row r="13" spans="1:38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</row>
    <row r="14" spans="1:38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6">G16</f>
        <v>70695</v>
      </c>
      <c r="H15" s="7">
        <f t="shared" si="6"/>
        <v>0</v>
      </c>
      <c r="I15" s="7">
        <f t="shared" si="6"/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70695</v>
      </c>
      <c r="N15" s="7">
        <f t="shared" si="6"/>
        <v>0</v>
      </c>
      <c r="O15" s="7">
        <f t="shared" si="6"/>
        <v>0</v>
      </c>
      <c r="P15" s="7">
        <f t="shared" si="6"/>
        <v>0</v>
      </c>
      <c r="Q15" s="7">
        <f t="shared" si="6"/>
        <v>0</v>
      </c>
      <c r="R15" s="7">
        <f t="shared" si="6"/>
        <v>0</v>
      </c>
      <c r="S15" s="7">
        <f t="shared" si="6"/>
        <v>70695</v>
      </c>
      <c r="T15" s="7">
        <f t="shared" si="6"/>
        <v>0</v>
      </c>
      <c r="U15" s="7">
        <f t="shared" si="6"/>
        <v>0</v>
      </c>
      <c r="V15" s="7">
        <f t="shared" si="6"/>
        <v>0</v>
      </c>
      <c r="W15" s="7">
        <f t="shared" ref="U15:AJ16" si="7">W16</f>
        <v>0</v>
      </c>
      <c r="X15" s="7">
        <f t="shared" si="7"/>
        <v>0</v>
      </c>
      <c r="Y15" s="7">
        <f t="shared" si="7"/>
        <v>70695</v>
      </c>
      <c r="Z15" s="7">
        <f t="shared" si="7"/>
        <v>0</v>
      </c>
      <c r="AA15" s="7">
        <f t="shared" si="7"/>
        <v>0</v>
      </c>
      <c r="AB15" s="7">
        <f t="shared" si="7"/>
        <v>2436</v>
      </c>
      <c r="AC15" s="7">
        <f t="shared" si="7"/>
        <v>0</v>
      </c>
      <c r="AD15" s="7">
        <f t="shared" si="7"/>
        <v>0</v>
      </c>
      <c r="AE15" s="7">
        <f t="shared" si="7"/>
        <v>73131</v>
      </c>
      <c r="AF15" s="7">
        <f t="shared" si="7"/>
        <v>0</v>
      </c>
      <c r="AG15" s="7">
        <f t="shared" si="7"/>
        <v>0</v>
      </c>
      <c r="AH15" s="7">
        <f t="shared" si="7"/>
        <v>0</v>
      </c>
      <c r="AI15" s="7">
        <f t="shared" si="7"/>
        <v>0</v>
      </c>
      <c r="AJ15" s="7">
        <f t="shared" si="7"/>
        <v>0</v>
      </c>
      <c r="AK15" s="7">
        <f t="shared" ref="AG15:AL16" si="8">AK16</f>
        <v>73131</v>
      </c>
      <c r="AL15" s="7">
        <f t="shared" si="8"/>
        <v>0</v>
      </c>
    </row>
    <row r="16" spans="1:38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6"/>
        <v>70695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70695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70695</v>
      </c>
      <c r="T16" s="8">
        <f t="shared" si="6"/>
        <v>0</v>
      </c>
      <c r="U16" s="8">
        <f t="shared" si="7"/>
        <v>0</v>
      </c>
      <c r="V16" s="8">
        <f t="shared" si="7"/>
        <v>0</v>
      </c>
      <c r="W16" s="8">
        <f t="shared" si="7"/>
        <v>0</v>
      </c>
      <c r="X16" s="8">
        <f t="shared" si="7"/>
        <v>0</v>
      </c>
      <c r="Y16" s="8">
        <f t="shared" si="7"/>
        <v>70695</v>
      </c>
      <c r="Z16" s="8">
        <f t="shared" si="7"/>
        <v>0</v>
      </c>
      <c r="AA16" s="8">
        <f t="shared" si="7"/>
        <v>0</v>
      </c>
      <c r="AB16" s="8">
        <f t="shared" si="7"/>
        <v>2436</v>
      </c>
      <c r="AC16" s="8">
        <f t="shared" si="7"/>
        <v>0</v>
      </c>
      <c r="AD16" s="8">
        <f t="shared" si="7"/>
        <v>0</v>
      </c>
      <c r="AE16" s="8">
        <f t="shared" si="7"/>
        <v>73131</v>
      </c>
      <c r="AF16" s="8">
        <f t="shared" si="7"/>
        <v>0</v>
      </c>
      <c r="AG16" s="8">
        <f t="shared" si="8"/>
        <v>0</v>
      </c>
      <c r="AH16" s="8">
        <f t="shared" si="8"/>
        <v>0</v>
      </c>
      <c r="AI16" s="8">
        <f t="shared" si="8"/>
        <v>0</v>
      </c>
      <c r="AJ16" s="8">
        <f t="shared" si="8"/>
        <v>0</v>
      </c>
      <c r="AK16" s="8">
        <f t="shared" si="8"/>
        <v>73131</v>
      </c>
      <c r="AL16" s="8">
        <f t="shared" si="8"/>
        <v>0</v>
      </c>
    </row>
    <row r="17" spans="1:38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9">H18+H21+H24</f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si="9"/>
        <v>0</v>
      </c>
      <c r="M17" s="8">
        <f t="shared" si="9"/>
        <v>70695</v>
      </c>
      <c r="N17" s="8">
        <f t="shared" si="9"/>
        <v>0</v>
      </c>
      <c r="O17" s="8">
        <f t="shared" ref="O17:T17" si="10">O18+O21+O24</f>
        <v>0</v>
      </c>
      <c r="P17" s="8">
        <f t="shared" si="10"/>
        <v>0</v>
      </c>
      <c r="Q17" s="8">
        <f t="shared" si="10"/>
        <v>0</v>
      </c>
      <c r="R17" s="8">
        <f t="shared" si="10"/>
        <v>0</v>
      </c>
      <c r="S17" s="8">
        <f t="shared" si="10"/>
        <v>70695</v>
      </c>
      <c r="T17" s="8">
        <f t="shared" si="10"/>
        <v>0</v>
      </c>
      <c r="U17" s="8">
        <f t="shared" ref="U17:Z17" si="11">U18+U21+U24</f>
        <v>0</v>
      </c>
      <c r="V17" s="8">
        <f t="shared" si="11"/>
        <v>0</v>
      </c>
      <c r="W17" s="8">
        <f t="shared" si="11"/>
        <v>0</v>
      </c>
      <c r="X17" s="8">
        <f t="shared" si="11"/>
        <v>0</v>
      </c>
      <c r="Y17" s="8">
        <f t="shared" si="11"/>
        <v>70695</v>
      </c>
      <c r="Z17" s="8">
        <f t="shared" si="11"/>
        <v>0</v>
      </c>
      <c r="AA17" s="8">
        <f t="shared" ref="AA17:AF17" si="12">AA18+AA21+AA24</f>
        <v>0</v>
      </c>
      <c r="AB17" s="8">
        <f t="shared" si="12"/>
        <v>2436</v>
      </c>
      <c r="AC17" s="8">
        <f t="shared" si="12"/>
        <v>0</v>
      </c>
      <c r="AD17" s="8">
        <f t="shared" si="12"/>
        <v>0</v>
      </c>
      <c r="AE17" s="8">
        <f t="shared" si="12"/>
        <v>73131</v>
      </c>
      <c r="AF17" s="8">
        <f t="shared" si="12"/>
        <v>0</v>
      </c>
      <c r="AG17" s="8">
        <f t="shared" ref="AG17:AL17" si="13">AG18+AG21+AG24</f>
        <v>0</v>
      </c>
      <c r="AH17" s="8">
        <f t="shared" si="13"/>
        <v>0</v>
      </c>
      <c r="AI17" s="8">
        <f t="shared" si="13"/>
        <v>0</v>
      </c>
      <c r="AJ17" s="8">
        <f t="shared" si="13"/>
        <v>0</v>
      </c>
      <c r="AK17" s="8">
        <f t="shared" si="13"/>
        <v>73131</v>
      </c>
      <c r="AL17" s="8">
        <f t="shared" si="13"/>
        <v>0</v>
      </c>
    </row>
    <row r="18" spans="1:38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4">G19</f>
        <v>2288</v>
      </c>
      <c r="H18" s="8">
        <f t="shared" si="14"/>
        <v>0</v>
      </c>
      <c r="I18" s="8">
        <f t="shared" si="14"/>
        <v>0</v>
      </c>
      <c r="J18" s="8">
        <f t="shared" si="14"/>
        <v>0</v>
      </c>
      <c r="K18" s="8">
        <f t="shared" si="14"/>
        <v>0</v>
      </c>
      <c r="L18" s="8">
        <f t="shared" si="14"/>
        <v>0</v>
      </c>
      <c r="M18" s="8">
        <f t="shared" si="14"/>
        <v>2288</v>
      </c>
      <c r="N18" s="8">
        <f t="shared" si="14"/>
        <v>0</v>
      </c>
      <c r="O18" s="8">
        <f t="shared" si="14"/>
        <v>0</v>
      </c>
      <c r="P18" s="8">
        <f t="shared" si="14"/>
        <v>0</v>
      </c>
      <c r="Q18" s="8">
        <f t="shared" si="14"/>
        <v>0</v>
      </c>
      <c r="R18" s="8">
        <f t="shared" si="14"/>
        <v>0</v>
      </c>
      <c r="S18" s="8">
        <f t="shared" si="14"/>
        <v>2288</v>
      </c>
      <c r="T18" s="8">
        <f t="shared" si="14"/>
        <v>0</v>
      </c>
      <c r="U18" s="8">
        <f t="shared" si="14"/>
        <v>0</v>
      </c>
      <c r="V18" s="8">
        <f t="shared" si="14"/>
        <v>0</v>
      </c>
      <c r="W18" s="8">
        <f t="shared" ref="U18:AJ19" si="15">W19</f>
        <v>0</v>
      </c>
      <c r="X18" s="8">
        <f t="shared" si="15"/>
        <v>0</v>
      </c>
      <c r="Y18" s="8">
        <f t="shared" si="15"/>
        <v>2288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2288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  <c r="AJ18" s="8">
        <f t="shared" si="15"/>
        <v>0</v>
      </c>
      <c r="AK18" s="8">
        <f t="shared" ref="AG18:AL19" si="16">AK19</f>
        <v>2288</v>
      </c>
      <c r="AL18" s="8">
        <f t="shared" si="16"/>
        <v>0</v>
      </c>
    </row>
    <row r="19" spans="1:38" ht="66" hidden="1" x14ac:dyDescent="0.25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4"/>
        <v>2288</v>
      </c>
      <c r="H19" s="9">
        <f t="shared" si="14"/>
        <v>0</v>
      </c>
      <c r="I19" s="9">
        <f t="shared" si="14"/>
        <v>0</v>
      </c>
      <c r="J19" s="9">
        <f t="shared" si="14"/>
        <v>0</v>
      </c>
      <c r="K19" s="9">
        <f t="shared" si="14"/>
        <v>0</v>
      </c>
      <c r="L19" s="9">
        <f t="shared" si="14"/>
        <v>0</v>
      </c>
      <c r="M19" s="9">
        <f t="shared" si="14"/>
        <v>2288</v>
      </c>
      <c r="N19" s="9">
        <f t="shared" si="14"/>
        <v>0</v>
      </c>
      <c r="O19" s="9">
        <f t="shared" si="14"/>
        <v>0</v>
      </c>
      <c r="P19" s="9">
        <f t="shared" si="14"/>
        <v>0</v>
      </c>
      <c r="Q19" s="9">
        <f t="shared" si="14"/>
        <v>0</v>
      </c>
      <c r="R19" s="9">
        <f t="shared" si="14"/>
        <v>0</v>
      </c>
      <c r="S19" s="9">
        <f t="shared" si="14"/>
        <v>2288</v>
      </c>
      <c r="T19" s="9">
        <f t="shared" si="14"/>
        <v>0</v>
      </c>
      <c r="U19" s="9">
        <f t="shared" si="15"/>
        <v>0</v>
      </c>
      <c r="V19" s="9">
        <f t="shared" si="15"/>
        <v>0</v>
      </c>
      <c r="W19" s="9">
        <f t="shared" si="15"/>
        <v>0</v>
      </c>
      <c r="X19" s="9">
        <f t="shared" si="15"/>
        <v>0</v>
      </c>
      <c r="Y19" s="9">
        <f t="shared" si="15"/>
        <v>2288</v>
      </c>
      <c r="Z19" s="9">
        <f t="shared" si="15"/>
        <v>0</v>
      </c>
      <c r="AA19" s="9">
        <f t="shared" si="15"/>
        <v>0</v>
      </c>
      <c r="AB19" s="9">
        <f t="shared" si="15"/>
        <v>0</v>
      </c>
      <c r="AC19" s="9">
        <f t="shared" si="15"/>
        <v>0</v>
      </c>
      <c r="AD19" s="9">
        <f t="shared" si="15"/>
        <v>0</v>
      </c>
      <c r="AE19" s="9">
        <f t="shared" si="15"/>
        <v>2288</v>
      </c>
      <c r="AF19" s="9">
        <f t="shared" si="15"/>
        <v>0</v>
      </c>
      <c r="AG19" s="9">
        <f t="shared" si="16"/>
        <v>0</v>
      </c>
      <c r="AH19" s="9">
        <f t="shared" si="16"/>
        <v>0</v>
      </c>
      <c r="AI19" s="9">
        <f t="shared" si="16"/>
        <v>0</v>
      </c>
      <c r="AJ19" s="9">
        <f t="shared" si="16"/>
        <v>0</v>
      </c>
      <c r="AK19" s="9">
        <f t="shared" si="16"/>
        <v>2288</v>
      </c>
      <c r="AL19" s="9">
        <f t="shared" si="16"/>
        <v>0</v>
      </c>
    </row>
    <row r="20" spans="1:38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</row>
    <row r="21" spans="1:38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7">G22</f>
        <v>1506</v>
      </c>
      <c r="H21" s="9">
        <f t="shared" si="17"/>
        <v>0</v>
      </c>
      <c r="I21" s="9">
        <f t="shared" si="17"/>
        <v>0</v>
      </c>
      <c r="J21" s="9">
        <f t="shared" si="17"/>
        <v>0</v>
      </c>
      <c r="K21" s="9">
        <f t="shared" si="17"/>
        <v>0</v>
      </c>
      <c r="L21" s="9">
        <f t="shared" si="17"/>
        <v>0</v>
      </c>
      <c r="M21" s="9">
        <f t="shared" si="17"/>
        <v>1506</v>
      </c>
      <c r="N21" s="9">
        <f t="shared" si="17"/>
        <v>0</v>
      </c>
      <c r="O21" s="9">
        <f t="shared" si="17"/>
        <v>0</v>
      </c>
      <c r="P21" s="9">
        <f t="shared" si="17"/>
        <v>0</v>
      </c>
      <c r="Q21" s="9">
        <f t="shared" si="17"/>
        <v>0</v>
      </c>
      <c r="R21" s="9">
        <f t="shared" si="17"/>
        <v>0</v>
      </c>
      <c r="S21" s="9">
        <f t="shared" si="17"/>
        <v>1506</v>
      </c>
      <c r="T21" s="9">
        <f t="shared" si="17"/>
        <v>0</v>
      </c>
      <c r="U21" s="9">
        <f t="shared" si="17"/>
        <v>0</v>
      </c>
      <c r="V21" s="9">
        <f t="shared" si="17"/>
        <v>0</v>
      </c>
      <c r="W21" s="9">
        <f t="shared" ref="U21:AJ22" si="18">W22</f>
        <v>0</v>
      </c>
      <c r="X21" s="9">
        <f t="shared" si="18"/>
        <v>0</v>
      </c>
      <c r="Y21" s="9">
        <f t="shared" si="18"/>
        <v>1506</v>
      </c>
      <c r="Z21" s="9">
        <f t="shared" si="18"/>
        <v>0</v>
      </c>
      <c r="AA21" s="9">
        <f t="shared" si="18"/>
        <v>0</v>
      </c>
      <c r="AB21" s="9">
        <f t="shared" si="18"/>
        <v>0</v>
      </c>
      <c r="AC21" s="9">
        <f t="shared" si="18"/>
        <v>0</v>
      </c>
      <c r="AD21" s="9">
        <f t="shared" si="18"/>
        <v>0</v>
      </c>
      <c r="AE21" s="9">
        <f t="shared" si="18"/>
        <v>1506</v>
      </c>
      <c r="AF21" s="9">
        <f t="shared" si="18"/>
        <v>0</v>
      </c>
      <c r="AG21" s="9">
        <f t="shared" si="18"/>
        <v>0</v>
      </c>
      <c r="AH21" s="9">
        <f t="shared" si="18"/>
        <v>0</v>
      </c>
      <c r="AI21" s="9">
        <f t="shared" si="18"/>
        <v>0</v>
      </c>
      <c r="AJ21" s="9">
        <f t="shared" si="18"/>
        <v>0</v>
      </c>
      <c r="AK21" s="9">
        <f t="shared" ref="AG21:AL22" si="19">AK22</f>
        <v>1506</v>
      </c>
      <c r="AL21" s="9">
        <f t="shared" si="19"/>
        <v>0</v>
      </c>
    </row>
    <row r="22" spans="1:38" ht="66" hidden="1" x14ac:dyDescent="0.25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7"/>
        <v>1506</v>
      </c>
      <c r="H22" s="9">
        <f t="shared" si="17"/>
        <v>0</v>
      </c>
      <c r="I22" s="9">
        <f t="shared" si="17"/>
        <v>0</v>
      </c>
      <c r="J22" s="9">
        <f t="shared" si="17"/>
        <v>0</v>
      </c>
      <c r="K22" s="9">
        <f t="shared" si="17"/>
        <v>0</v>
      </c>
      <c r="L22" s="9">
        <f t="shared" si="17"/>
        <v>0</v>
      </c>
      <c r="M22" s="9">
        <f t="shared" si="17"/>
        <v>1506</v>
      </c>
      <c r="N22" s="9">
        <f t="shared" si="17"/>
        <v>0</v>
      </c>
      <c r="O22" s="9">
        <f t="shared" si="17"/>
        <v>0</v>
      </c>
      <c r="P22" s="9">
        <f t="shared" si="17"/>
        <v>0</v>
      </c>
      <c r="Q22" s="9">
        <f t="shared" si="17"/>
        <v>0</v>
      </c>
      <c r="R22" s="9">
        <f t="shared" si="17"/>
        <v>0</v>
      </c>
      <c r="S22" s="9">
        <f t="shared" si="17"/>
        <v>1506</v>
      </c>
      <c r="T22" s="9">
        <f t="shared" si="17"/>
        <v>0</v>
      </c>
      <c r="U22" s="9">
        <f t="shared" si="18"/>
        <v>0</v>
      </c>
      <c r="V22" s="9">
        <f t="shared" si="18"/>
        <v>0</v>
      </c>
      <c r="W22" s="9">
        <f t="shared" si="18"/>
        <v>0</v>
      </c>
      <c r="X22" s="9">
        <f t="shared" si="18"/>
        <v>0</v>
      </c>
      <c r="Y22" s="9">
        <f t="shared" si="18"/>
        <v>1506</v>
      </c>
      <c r="Z22" s="9">
        <f t="shared" si="18"/>
        <v>0</v>
      </c>
      <c r="AA22" s="9">
        <f t="shared" si="18"/>
        <v>0</v>
      </c>
      <c r="AB22" s="9">
        <f t="shared" si="18"/>
        <v>0</v>
      </c>
      <c r="AC22" s="9">
        <f t="shared" si="18"/>
        <v>0</v>
      </c>
      <c r="AD22" s="9">
        <f t="shared" si="18"/>
        <v>0</v>
      </c>
      <c r="AE22" s="9">
        <f t="shared" si="18"/>
        <v>1506</v>
      </c>
      <c r="AF22" s="9">
        <f t="shared" si="18"/>
        <v>0</v>
      </c>
      <c r="AG22" s="9">
        <f t="shared" si="19"/>
        <v>0</v>
      </c>
      <c r="AH22" s="9">
        <f t="shared" si="19"/>
        <v>0</v>
      </c>
      <c r="AI22" s="9">
        <f t="shared" si="19"/>
        <v>0</v>
      </c>
      <c r="AJ22" s="9">
        <f t="shared" si="19"/>
        <v>0</v>
      </c>
      <c r="AK22" s="9">
        <f t="shared" si="19"/>
        <v>1506</v>
      </c>
      <c r="AL22" s="9">
        <f t="shared" si="19"/>
        <v>0</v>
      </c>
    </row>
    <row r="23" spans="1:38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</row>
    <row r="24" spans="1:38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0">G25+G27+G31+G29</f>
        <v>66901</v>
      </c>
      <c r="H24" s="8">
        <f t="shared" ref="H24:N24" si="21">H25+H27+H31+H29</f>
        <v>0</v>
      </c>
      <c r="I24" s="8">
        <f t="shared" si="21"/>
        <v>0</v>
      </c>
      <c r="J24" s="8">
        <f t="shared" si="21"/>
        <v>0</v>
      </c>
      <c r="K24" s="8">
        <f t="shared" si="21"/>
        <v>0</v>
      </c>
      <c r="L24" s="8">
        <f t="shared" si="21"/>
        <v>0</v>
      </c>
      <c r="M24" s="8">
        <f t="shared" si="21"/>
        <v>66901</v>
      </c>
      <c r="N24" s="8">
        <f t="shared" si="21"/>
        <v>0</v>
      </c>
      <c r="O24" s="8">
        <f t="shared" ref="O24:T24" si="22">O25+O27+O31+O29</f>
        <v>0</v>
      </c>
      <c r="P24" s="8">
        <f t="shared" si="22"/>
        <v>0</v>
      </c>
      <c r="Q24" s="8">
        <f t="shared" si="22"/>
        <v>0</v>
      </c>
      <c r="R24" s="8">
        <f t="shared" si="22"/>
        <v>0</v>
      </c>
      <c r="S24" s="8">
        <f t="shared" si="22"/>
        <v>66901</v>
      </c>
      <c r="T24" s="8">
        <f t="shared" si="22"/>
        <v>0</v>
      </c>
      <c r="U24" s="8">
        <f t="shared" ref="U24:Z24" si="23">U25+U27+U31+U29</f>
        <v>0</v>
      </c>
      <c r="V24" s="8">
        <f t="shared" si="23"/>
        <v>0</v>
      </c>
      <c r="W24" s="8">
        <f t="shared" si="23"/>
        <v>0</v>
      </c>
      <c r="X24" s="8">
        <f t="shared" si="23"/>
        <v>0</v>
      </c>
      <c r="Y24" s="8">
        <f t="shared" si="23"/>
        <v>66901</v>
      </c>
      <c r="Z24" s="8">
        <f t="shared" si="23"/>
        <v>0</v>
      </c>
      <c r="AA24" s="8">
        <f t="shared" ref="AA24:AF24" si="24">AA25+AA27+AA31+AA29</f>
        <v>0</v>
      </c>
      <c r="AB24" s="8">
        <f t="shared" si="24"/>
        <v>2436</v>
      </c>
      <c r="AC24" s="8">
        <f t="shared" si="24"/>
        <v>0</v>
      </c>
      <c r="AD24" s="8">
        <f t="shared" si="24"/>
        <v>0</v>
      </c>
      <c r="AE24" s="8">
        <f t="shared" si="24"/>
        <v>69337</v>
      </c>
      <c r="AF24" s="8">
        <f t="shared" si="24"/>
        <v>0</v>
      </c>
      <c r="AG24" s="8">
        <f t="shared" ref="AG24:AL24" si="25">AG25+AG27+AG31+AG29</f>
        <v>0</v>
      </c>
      <c r="AH24" s="8">
        <f t="shared" si="25"/>
        <v>0</v>
      </c>
      <c r="AI24" s="8">
        <f t="shared" si="25"/>
        <v>0</v>
      </c>
      <c r="AJ24" s="8">
        <f t="shared" si="25"/>
        <v>0</v>
      </c>
      <c r="AK24" s="8">
        <f t="shared" si="25"/>
        <v>69337</v>
      </c>
      <c r="AL24" s="8">
        <f t="shared" si="25"/>
        <v>0</v>
      </c>
    </row>
    <row r="25" spans="1:38" ht="66" hidden="1" x14ac:dyDescent="0.25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L25" si="26">G26</f>
        <v>53468</v>
      </c>
      <c r="H25" s="9">
        <f t="shared" si="26"/>
        <v>0</v>
      </c>
      <c r="I25" s="9">
        <f t="shared" si="26"/>
        <v>0</v>
      </c>
      <c r="J25" s="9">
        <f t="shared" si="26"/>
        <v>0</v>
      </c>
      <c r="K25" s="9">
        <f t="shared" si="26"/>
        <v>0</v>
      </c>
      <c r="L25" s="9">
        <f t="shared" si="26"/>
        <v>0</v>
      </c>
      <c r="M25" s="9">
        <f t="shared" si="26"/>
        <v>53468</v>
      </c>
      <c r="N25" s="9">
        <f t="shared" si="26"/>
        <v>0</v>
      </c>
      <c r="O25" s="9">
        <f t="shared" si="26"/>
        <v>0</v>
      </c>
      <c r="P25" s="9">
        <f t="shared" si="26"/>
        <v>0</v>
      </c>
      <c r="Q25" s="9">
        <f t="shared" si="26"/>
        <v>0</v>
      </c>
      <c r="R25" s="9">
        <f t="shared" si="26"/>
        <v>0</v>
      </c>
      <c r="S25" s="9">
        <f t="shared" si="26"/>
        <v>53468</v>
      </c>
      <c r="T25" s="9">
        <f t="shared" si="26"/>
        <v>0</v>
      </c>
      <c r="U25" s="9">
        <f t="shared" si="26"/>
        <v>0</v>
      </c>
      <c r="V25" s="9">
        <f t="shared" si="26"/>
        <v>0</v>
      </c>
      <c r="W25" s="9">
        <f t="shared" si="26"/>
        <v>0</v>
      </c>
      <c r="X25" s="9">
        <f t="shared" si="26"/>
        <v>0</v>
      </c>
      <c r="Y25" s="9">
        <f t="shared" si="26"/>
        <v>53468</v>
      </c>
      <c r="Z25" s="9">
        <f t="shared" si="26"/>
        <v>0</v>
      </c>
      <c r="AA25" s="9">
        <f t="shared" si="26"/>
        <v>0</v>
      </c>
      <c r="AB25" s="9">
        <f t="shared" si="26"/>
        <v>2436</v>
      </c>
      <c r="AC25" s="9">
        <f t="shared" si="26"/>
        <v>0</v>
      </c>
      <c r="AD25" s="9">
        <f t="shared" si="26"/>
        <v>0</v>
      </c>
      <c r="AE25" s="9">
        <f t="shared" si="26"/>
        <v>55904</v>
      </c>
      <c r="AF25" s="9">
        <f t="shared" si="26"/>
        <v>0</v>
      </c>
      <c r="AG25" s="9">
        <f t="shared" si="26"/>
        <v>0</v>
      </c>
      <c r="AH25" s="9">
        <f t="shared" si="26"/>
        <v>0</v>
      </c>
      <c r="AI25" s="9">
        <f t="shared" si="26"/>
        <v>0</v>
      </c>
      <c r="AJ25" s="9">
        <f t="shared" si="26"/>
        <v>0</v>
      </c>
      <c r="AK25" s="9">
        <f t="shared" si="26"/>
        <v>55904</v>
      </c>
      <c r="AL25" s="9">
        <f t="shared" si="26"/>
        <v>0</v>
      </c>
    </row>
    <row r="26" spans="1:38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</row>
    <row r="27" spans="1:38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L27" si="27">G28</f>
        <v>12954</v>
      </c>
      <c r="H27" s="9">
        <f t="shared" si="27"/>
        <v>0</v>
      </c>
      <c r="I27" s="9">
        <f t="shared" si="27"/>
        <v>0</v>
      </c>
      <c r="J27" s="9">
        <f t="shared" si="27"/>
        <v>0</v>
      </c>
      <c r="K27" s="9">
        <f t="shared" si="27"/>
        <v>0</v>
      </c>
      <c r="L27" s="9">
        <f t="shared" si="27"/>
        <v>0</v>
      </c>
      <c r="M27" s="9">
        <f t="shared" si="27"/>
        <v>12954</v>
      </c>
      <c r="N27" s="9">
        <f t="shared" si="27"/>
        <v>0</v>
      </c>
      <c r="O27" s="9">
        <f t="shared" si="27"/>
        <v>0</v>
      </c>
      <c r="P27" s="9">
        <f t="shared" si="27"/>
        <v>0</v>
      </c>
      <c r="Q27" s="9">
        <f t="shared" si="27"/>
        <v>0</v>
      </c>
      <c r="R27" s="9">
        <f t="shared" si="27"/>
        <v>0</v>
      </c>
      <c r="S27" s="9">
        <f t="shared" si="27"/>
        <v>12954</v>
      </c>
      <c r="T27" s="9">
        <f t="shared" si="27"/>
        <v>0</v>
      </c>
      <c r="U27" s="9">
        <f t="shared" si="27"/>
        <v>0</v>
      </c>
      <c r="V27" s="9">
        <f t="shared" si="27"/>
        <v>0</v>
      </c>
      <c r="W27" s="9">
        <f t="shared" si="27"/>
        <v>0</v>
      </c>
      <c r="X27" s="9">
        <f t="shared" si="27"/>
        <v>0</v>
      </c>
      <c r="Y27" s="9">
        <f t="shared" si="27"/>
        <v>12954</v>
      </c>
      <c r="Z27" s="9">
        <f t="shared" si="27"/>
        <v>0</v>
      </c>
      <c r="AA27" s="9">
        <f t="shared" si="27"/>
        <v>0</v>
      </c>
      <c r="AB27" s="9">
        <f t="shared" si="27"/>
        <v>0</v>
      </c>
      <c r="AC27" s="9">
        <f t="shared" si="27"/>
        <v>0</v>
      </c>
      <c r="AD27" s="9">
        <f t="shared" si="27"/>
        <v>0</v>
      </c>
      <c r="AE27" s="9">
        <f t="shared" si="27"/>
        <v>12954</v>
      </c>
      <c r="AF27" s="9">
        <f t="shared" si="27"/>
        <v>0</v>
      </c>
      <c r="AG27" s="9">
        <f t="shared" si="27"/>
        <v>0</v>
      </c>
      <c r="AH27" s="9">
        <f t="shared" si="27"/>
        <v>0</v>
      </c>
      <c r="AI27" s="9">
        <f t="shared" si="27"/>
        <v>0</v>
      </c>
      <c r="AJ27" s="9">
        <f t="shared" si="27"/>
        <v>0</v>
      </c>
      <c r="AK27" s="9">
        <f t="shared" si="27"/>
        <v>12954</v>
      </c>
      <c r="AL27" s="9">
        <f t="shared" si="27"/>
        <v>0</v>
      </c>
    </row>
    <row r="28" spans="1:38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</row>
    <row r="29" spans="1:38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L29" si="28">G30</f>
        <v>98</v>
      </c>
      <c r="H29" s="8">
        <f t="shared" si="28"/>
        <v>0</v>
      </c>
      <c r="I29" s="8">
        <f t="shared" si="28"/>
        <v>0</v>
      </c>
      <c r="J29" s="8">
        <f t="shared" si="28"/>
        <v>0</v>
      </c>
      <c r="K29" s="8">
        <f t="shared" si="28"/>
        <v>0</v>
      </c>
      <c r="L29" s="8">
        <f t="shared" si="28"/>
        <v>0</v>
      </c>
      <c r="M29" s="8">
        <f t="shared" si="28"/>
        <v>98</v>
      </c>
      <c r="N29" s="8">
        <f t="shared" si="28"/>
        <v>0</v>
      </c>
      <c r="O29" s="8">
        <f t="shared" si="28"/>
        <v>0</v>
      </c>
      <c r="P29" s="8">
        <f t="shared" si="28"/>
        <v>0</v>
      </c>
      <c r="Q29" s="8">
        <f t="shared" si="28"/>
        <v>0</v>
      </c>
      <c r="R29" s="8">
        <f t="shared" si="28"/>
        <v>0</v>
      </c>
      <c r="S29" s="8">
        <f t="shared" si="28"/>
        <v>98</v>
      </c>
      <c r="T29" s="8">
        <f t="shared" si="28"/>
        <v>0</v>
      </c>
      <c r="U29" s="8">
        <f t="shared" si="28"/>
        <v>0</v>
      </c>
      <c r="V29" s="8">
        <f t="shared" si="28"/>
        <v>0</v>
      </c>
      <c r="W29" s="8">
        <f t="shared" si="28"/>
        <v>0</v>
      </c>
      <c r="X29" s="8">
        <f t="shared" si="28"/>
        <v>0</v>
      </c>
      <c r="Y29" s="8">
        <f t="shared" si="28"/>
        <v>98</v>
      </c>
      <c r="Z29" s="8">
        <f t="shared" si="28"/>
        <v>0</v>
      </c>
      <c r="AA29" s="8">
        <f t="shared" si="28"/>
        <v>0</v>
      </c>
      <c r="AB29" s="8">
        <f t="shared" si="28"/>
        <v>0</v>
      </c>
      <c r="AC29" s="8">
        <f t="shared" si="28"/>
        <v>0</v>
      </c>
      <c r="AD29" s="8">
        <f t="shared" si="28"/>
        <v>0</v>
      </c>
      <c r="AE29" s="8">
        <f t="shared" si="28"/>
        <v>98</v>
      </c>
      <c r="AF29" s="8">
        <f t="shared" si="28"/>
        <v>0</v>
      </c>
      <c r="AG29" s="8">
        <f t="shared" si="28"/>
        <v>0</v>
      </c>
      <c r="AH29" s="8">
        <f t="shared" si="28"/>
        <v>0</v>
      </c>
      <c r="AI29" s="8">
        <f t="shared" si="28"/>
        <v>0</v>
      </c>
      <c r="AJ29" s="8">
        <f t="shared" si="28"/>
        <v>0</v>
      </c>
      <c r="AK29" s="8">
        <f t="shared" si="28"/>
        <v>98</v>
      </c>
      <c r="AL29" s="8">
        <f t="shared" si="28"/>
        <v>0</v>
      </c>
    </row>
    <row r="30" spans="1:38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</row>
    <row r="31" spans="1:38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29">H33+H32</f>
        <v>0</v>
      </c>
      <c r="I31" s="8">
        <f t="shared" si="29"/>
        <v>0</v>
      </c>
      <c r="J31" s="8">
        <f t="shared" si="29"/>
        <v>0</v>
      </c>
      <c r="K31" s="8">
        <f t="shared" si="29"/>
        <v>0</v>
      </c>
      <c r="L31" s="8">
        <f t="shared" si="29"/>
        <v>0</v>
      </c>
      <c r="M31" s="8">
        <f t="shared" si="29"/>
        <v>381</v>
      </c>
      <c r="N31" s="8">
        <f t="shared" si="29"/>
        <v>0</v>
      </c>
      <c r="O31" s="8">
        <f t="shared" ref="O31:T31" si="30">O33+O32</f>
        <v>0</v>
      </c>
      <c r="P31" s="8">
        <f t="shared" si="30"/>
        <v>0</v>
      </c>
      <c r="Q31" s="8">
        <f t="shared" si="30"/>
        <v>0</v>
      </c>
      <c r="R31" s="8">
        <f t="shared" si="30"/>
        <v>0</v>
      </c>
      <c r="S31" s="8">
        <f t="shared" si="30"/>
        <v>381</v>
      </c>
      <c r="T31" s="8">
        <f t="shared" si="30"/>
        <v>0</v>
      </c>
      <c r="U31" s="8">
        <f t="shared" ref="U31:Z31" si="31">U33+U32</f>
        <v>0</v>
      </c>
      <c r="V31" s="8">
        <f t="shared" si="31"/>
        <v>0</v>
      </c>
      <c r="W31" s="8">
        <f t="shared" si="31"/>
        <v>0</v>
      </c>
      <c r="X31" s="8">
        <f t="shared" si="31"/>
        <v>0</v>
      </c>
      <c r="Y31" s="8">
        <f t="shared" si="31"/>
        <v>381</v>
      </c>
      <c r="Z31" s="8">
        <f t="shared" si="31"/>
        <v>0</v>
      </c>
      <c r="AA31" s="8">
        <f t="shared" ref="AA31:AF31" si="32">AA33+AA32</f>
        <v>0</v>
      </c>
      <c r="AB31" s="8">
        <f t="shared" si="32"/>
        <v>0</v>
      </c>
      <c r="AC31" s="8">
        <f t="shared" si="32"/>
        <v>0</v>
      </c>
      <c r="AD31" s="8">
        <f t="shared" si="32"/>
        <v>0</v>
      </c>
      <c r="AE31" s="8">
        <f t="shared" si="32"/>
        <v>381</v>
      </c>
      <c r="AF31" s="8">
        <f t="shared" si="32"/>
        <v>0</v>
      </c>
      <c r="AG31" s="8">
        <f t="shared" ref="AG31:AL31" si="33">AG33+AG32</f>
        <v>0</v>
      </c>
      <c r="AH31" s="8">
        <f t="shared" si="33"/>
        <v>0</v>
      </c>
      <c r="AI31" s="8">
        <f t="shared" si="33"/>
        <v>0</v>
      </c>
      <c r="AJ31" s="8">
        <f t="shared" si="33"/>
        <v>0</v>
      </c>
      <c r="AK31" s="8">
        <f t="shared" si="33"/>
        <v>381</v>
      </c>
      <c r="AL31" s="8">
        <f t="shared" si="33"/>
        <v>0</v>
      </c>
    </row>
    <row r="32" spans="1:38" ht="17.100000000000001" hidden="1" customHeight="1" x14ac:dyDescent="0.25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38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</row>
    <row r="34" spans="1:38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</row>
    <row r="35" spans="1:38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34">G36</f>
        <v>16265</v>
      </c>
      <c r="H35" s="7">
        <f t="shared" si="34"/>
        <v>0</v>
      </c>
      <c r="I35" s="7">
        <f t="shared" si="34"/>
        <v>0</v>
      </c>
      <c r="J35" s="7">
        <f t="shared" si="34"/>
        <v>0</v>
      </c>
      <c r="K35" s="7">
        <f t="shared" si="34"/>
        <v>0</v>
      </c>
      <c r="L35" s="7">
        <f t="shared" si="34"/>
        <v>0</v>
      </c>
      <c r="M35" s="7">
        <f t="shared" si="34"/>
        <v>16265</v>
      </c>
      <c r="N35" s="7">
        <f t="shared" si="34"/>
        <v>0</v>
      </c>
      <c r="O35" s="7">
        <f t="shared" si="34"/>
        <v>0</v>
      </c>
      <c r="P35" s="7">
        <f t="shared" si="34"/>
        <v>0</v>
      </c>
      <c r="Q35" s="7">
        <f t="shared" si="34"/>
        <v>0</v>
      </c>
      <c r="R35" s="7">
        <f t="shared" si="34"/>
        <v>0</v>
      </c>
      <c r="S35" s="7">
        <f t="shared" si="34"/>
        <v>16265</v>
      </c>
      <c r="T35" s="7">
        <f t="shared" si="34"/>
        <v>0</v>
      </c>
      <c r="U35" s="7">
        <f t="shared" si="34"/>
        <v>0</v>
      </c>
      <c r="V35" s="7">
        <f t="shared" si="34"/>
        <v>0</v>
      </c>
      <c r="W35" s="7">
        <f t="shared" ref="U35:AJ37" si="35">W36</f>
        <v>0</v>
      </c>
      <c r="X35" s="7">
        <f t="shared" si="35"/>
        <v>0</v>
      </c>
      <c r="Y35" s="7">
        <f t="shared" si="35"/>
        <v>16265</v>
      </c>
      <c r="Z35" s="7">
        <f t="shared" si="35"/>
        <v>0</v>
      </c>
      <c r="AA35" s="7">
        <f t="shared" si="35"/>
        <v>0</v>
      </c>
      <c r="AB35" s="7">
        <f t="shared" si="35"/>
        <v>0</v>
      </c>
      <c r="AC35" s="7">
        <f t="shared" si="35"/>
        <v>0</v>
      </c>
      <c r="AD35" s="7">
        <f t="shared" si="35"/>
        <v>0</v>
      </c>
      <c r="AE35" s="7">
        <f t="shared" si="35"/>
        <v>16265</v>
      </c>
      <c r="AF35" s="7">
        <f t="shared" si="35"/>
        <v>0</v>
      </c>
      <c r="AG35" s="7">
        <f t="shared" si="35"/>
        <v>0</v>
      </c>
      <c r="AH35" s="7">
        <f t="shared" si="35"/>
        <v>0</v>
      </c>
      <c r="AI35" s="7">
        <f t="shared" si="35"/>
        <v>0</v>
      </c>
      <c r="AJ35" s="7">
        <f t="shared" si="35"/>
        <v>0</v>
      </c>
      <c r="AK35" s="7">
        <f t="shared" ref="AG35:AL37" si="36">AK36</f>
        <v>16265</v>
      </c>
      <c r="AL35" s="7">
        <f t="shared" si="36"/>
        <v>0</v>
      </c>
    </row>
    <row r="36" spans="1:38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34"/>
        <v>16265</v>
      </c>
      <c r="H36" s="8">
        <f t="shared" si="34"/>
        <v>0</v>
      </c>
      <c r="I36" s="8">
        <f t="shared" si="34"/>
        <v>0</v>
      </c>
      <c r="J36" s="8">
        <f t="shared" si="34"/>
        <v>0</v>
      </c>
      <c r="K36" s="8">
        <f t="shared" si="34"/>
        <v>0</v>
      </c>
      <c r="L36" s="8">
        <f t="shared" si="34"/>
        <v>0</v>
      </c>
      <c r="M36" s="8">
        <f t="shared" si="34"/>
        <v>16265</v>
      </c>
      <c r="N36" s="8">
        <f t="shared" si="34"/>
        <v>0</v>
      </c>
      <c r="O36" s="8">
        <f t="shared" si="34"/>
        <v>0</v>
      </c>
      <c r="P36" s="8">
        <f t="shared" si="34"/>
        <v>0</v>
      </c>
      <c r="Q36" s="8">
        <f t="shared" si="34"/>
        <v>0</v>
      </c>
      <c r="R36" s="8">
        <f t="shared" si="34"/>
        <v>0</v>
      </c>
      <c r="S36" s="8">
        <f t="shared" si="34"/>
        <v>16265</v>
      </c>
      <c r="T36" s="8">
        <f t="shared" si="34"/>
        <v>0</v>
      </c>
      <c r="U36" s="8">
        <f t="shared" si="35"/>
        <v>0</v>
      </c>
      <c r="V36" s="8">
        <f t="shared" si="35"/>
        <v>0</v>
      </c>
      <c r="W36" s="8">
        <f t="shared" si="35"/>
        <v>0</v>
      </c>
      <c r="X36" s="8">
        <f t="shared" si="35"/>
        <v>0</v>
      </c>
      <c r="Y36" s="8">
        <f t="shared" si="35"/>
        <v>16265</v>
      </c>
      <c r="Z36" s="8">
        <f t="shared" si="35"/>
        <v>0</v>
      </c>
      <c r="AA36" s="8">
        <f t="shared" si="35"/>
        <v>0</v>
      </c>
      <c r="AB36" s="8">
        <f t="shared" si="35"/>
        <v>0</v>
      </c>
      <c r="AC36" s="8">
        <f t="shared" si="35"/>
        <v>0</v>
      </c>
      <c r="AD36" s="8">
        <f t="shared" si="35"/>
        <v>0</v>
      </c>
      <c r="AE36" s="8">
        <f t="shared" si="35"/>
        <v>16265</v>
      </c>
      <c r="AF36" s="8">
        <f t="shared" si="35"/>
        <v>0</v>
      </c>
      <c r="AG36" s="8">
        <f t="shared" si="36"/>
        <v>0</v>
      </c>
      <c r="AH36" s="8">
        <f t="shared" si="36"/>
        <v>0</v>
      </c>
      <c r="AI36" s="8">
        <f t="shared" si="36"/>
        <v>0</v>
      </c>
      <c r="AJ36" s="8">
        <f t="shared" si="36"/>
        <v>0</v>
      </c>
      <c r="AK36" s="8">
        <f t="shared" si="36"/>
        <v>16265</v>
      </c>
      <c r="AL36" s="8">
        <f t="shared" si="36"/>
        <v>0</v>
      </c>
    </row>
    <row r="37" spans="1:38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34"/>
        <v>16265</v>
      </c>
      <c r="H37" s="11">
        <f t="shared" si="34"/>
        <v>0</v>
      </c>
      <c r="I37" s="11">
        <f t="shared" si="34"/>
        <v>0</v>
      </c>
      <c r="J37" s="11">
        <f t="shared" si="34"/>
        <v>0</v>
      </c>
      <c r="K37" s="11">
        <f t="shared" si="34"/>
        <v>0</v>
      </c>
      <c r="L37" s="11">
        <f t="shared" si="34"/>
        <v>0</v>
      </c>
      <c r="M37" s="11">
        <f t="shared" si="34"/>
        <v>16265</v>
      </c>
      <c r="N37" s="11">
        <f t="shared" si="34"/>
        <v>0</v>
      </c>
      <c r="O37" s="11">
        <f t="shared" si="34"/>
        <v>0</v>
      </c>
      <c r="P37" s="11">
        <f t="shared" si="34"/>
        <v>0</v>
      </c>
      <c r="Q37" s="11">
        <f t="shared" si="34"/>
        <v>0</v>
      </c>
      <c r="R37" s="11">
        <f t="shared" si="34"/>
        <v>0</v>
      </c>
      <c r="S37" s="11">
        <f t="shared" si="34"/>
        <v>16265</v>
      </c>
      <c r="T37" s="11">
        <f t="shared" si="34"/>
        <v>0</v>
      </c>
      <c r="U37" s="11">
        <f t="shared" si="35"/>
        <v>0</v>
      </c>
      <c r="V37" s="11">
        <f t="shared" si="35"/>
        <v>0</v>
      </c>
      <c r="W37" s="11">
        <f t="shared" si="35"/>
        <v>0</v>
      </c>
      <c r="X37" s="11">
        <f t="shared" si="35"/>
        <v>0</v>
      </c>
      <c r="Y37" s="11">
        <f t="shared" si="35"/>
        <v>16265</v>
      </c>
      <c r="Z37" s="11">
        <f t="shared" si="35"/>
        <v>0</v>
      </c>
      <c r="AA37" s="11">
        <f t="shared" si="35"/>
        <v>0</v>
      </c>
      <c r="AB37" s="11">
        <f t="shared" si="35"/>
        <v>0</v>
      </c>
      <c r="AC37" s="11">
        <f t="shared" si="35"/>
        <v>0</v>
      </c>
      <c r="AD37" s="11">
        <f t="shared" si="35"/>
        <v>0</v>
      </c>
      <c r="AE37" s="11">
        <f t="shared" si="35"/>
        <v>16265</v>
      </c>
      <c r="AF37" s="11">
        <f t="shared" si="35"/>
        <v>0</v>
      </c>
      <c r="AG37" s="11">
        <f t="shared" si="36"/>
        <v>0</v>
      </c>
      <c r="AH37" s="11">
        <f t="shared" si="36"/>
        <v>0</v>
      </c>
      <c r="AI37" s="11">
        <f t="shared" si="36"/>
        <v>0</v>
      </c>
      <c r="AJ37" s="11">
        <f t="shared" si="36"/>
        <v>0</v>
      </c>
      <c r="AK37" s="11">
        <f t="shared" si="36"/>
        <v>16265</v>
      </c>
      <c r="AL37" s="11">
        <f t="shared" si="36"/>
        <v>0</v>
      </c>
    </row>
    <row r="38" spans="1:38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37">G39+G41+G43</f>
        <v>16265</v>
      </c>
      <c r="H38" s="8">
        <f t="shared" ref="H38:N38" si="38">H39+H41+H43</f>
        <v>0</v>
      </c>
      <c r="I38" s="8">
        <f t="shared" si="38"/>
        <v>0</v>
      </c>
      <c r="J38" s="8">
        <f t="shared" si="38"/>
        <v>0</v>
      </c>
      <c r="K38" s="8">
        <f t="shared" si="38"/>
        <v>0</v>
      </c>
      <c r="L38" s="8">
        <f t="shared" si="38"/>
        <v>0</v>
      </c>
      <c r="M38" s="8">
        <f t="shared" si="38"/>
        <v>16265</v>
      </c>
      <c r="N38" s="8">
        <f t="shared" si="38"/>
        <v>0</v>
      </c>
      <c r="O38" s="8">
        <f t="shared" ref="O38:T38" si="39">O39+O41+O43</f>
        <v>0</v>
      </c>
      <c r="P38" s="8">
        <f t="shared" si="39"/>
        <v>0</v>
      </c>
      <c r="Q38" s="8">
        <f t="shared" si="39"/>
        <v>0</v>
      </c>
      <c r="R38" s="8">
        <f t="shared" si="39"/>
        <v>0</v>
      </c>
      <c r="S38" s="8">
        <f t="shared" si="39"/>
        <v>16265</v>
      </c>
      <c r="T38" s="8">
        <f t="shared" si="39"/>
        <v>0</v>
      </c>
      <c r="U38" s="8">
        <f t="shared" ref="U38:Z38" si="40">U39+U41+U43</f>
        <v>0</v>
      </c>
      <c r="V38" s="8">
        <f t="shared" si="40"/>
        <v>0</v>
      </c>
      <c r="W38" s="8">
        <f t="shared" si="40"/>
        <v>0</v>
      </c>
      <c r="X38" s="8">
        <f t="shared" si="40"/>
        <v>0</v>
      </c>
      <c r="Y38" s="8">
        <f t="shared" si="40"/>
        <v>16265</v>
      </c>
      <c r="Z38" s="8">
        <f t="shared" si="40"/>
        <v>0</v>
      </c>
      <c r="AA38" s="8">
        <f t="shared" ref="AA38:AF38" si="41">AA39+AA41+AA43</f>
        <v>0</v>
      </c>
      <c r="AB38" s="8">
        <f t="shared" si="41"/>
        <v>0</v>
      </c>
      <c r="AC38" s="8">
        <f t="shared" si="41"/>
        <v>0</v>
      </c>
      <c r="AD38" s="8">
        <f t="shared" si="41"/>
        <v>0</v>
      </c>
      <c r="AE38" s="8">
        <f t="shared" si="41"/>
        <v>16265</v>
      </c>
      <c r="AF38" s="8">
        <f t="shared" si="41"/>
        <v>0</v>
      </c>
      <c r="AG38" s="8">
        <f t="shared" ref="AG38:AL38" si="42">AG39+AG41+AG43</f>
        <v>0</v>
      </c>
      <c r="AH38" s="8">
        <f t="shared" si="42"/>
        <v>0</v>
      </c>
      <c r="AI38" s="8">
        <f t="shared" si="42"/>
        <v>0</v>
      </c>
      <c r="AJ38" s="8">
        <f t="shared" si="42"/>
        <v>0</v>
      </c>
      <c r="AK38" s="8">
        <f t="shared" si="42"/>
        <v>16265</v>
      </c>
      <c r="AL38" s="8">
        <f t="shared" si="42"/>
        <v>0</v>
      </c>
    </row>
    <row r="39" spans="1:38" ht="66" hidden="1" x14ac:dyDescent="0.25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L39" si="43">G40</f>
        <v>14849</v>
      </c>
      <c r="H39" s="9">
        <f t="shared" si="43"/>
        <v>0</v>
      </c>
      <c r="I39" s="9">
        <f t="shared" si="43"/>
        <v>0</v>
      </c>
      <c r="J39" s="9">
        <f t="shared" si="43"/>
        <v>0</v>
      </c>
      <c r="K39" s="9">
        <f t="shared" si="43"/>
        <v>0</v>
      </c>
      <c r="L39" s="9">
        <f t="shared" si="43"/>
        <v>0</v>
      </c>
      <c r="M39" s="9">
        <f t="shared" si="43"/>
        <v>14849</v>
      </c>
      <c r="N39" s="9">
        <f t="shared" si="43"/>
        <v>0</v>
      </c>
      <c r="O39" s="9">
        <f t="shared" si="43"/>
        <v>0</v>
      </c>
      <c r="P39" s="9">
        <f t="shared" si="43"/>
        <v>0</v>
      </c>
      <c r="Q39" s="9">
        <f t="shared" si="43"/>
        <v>0</v>
      </c>
      <c r="R39" s="9">
        <f t="shared" si="43"/>
        <v>0</v>
      </c>
      <c r="S39" s="9">
        <f t="shared" si="43"/>
        <v>14849</v>
      </c>
      <c r="T39" s="9">
        <f t="shared" si="43"/>
        <v>0</v>
      </c>
      <c r="U39" s="9">
        <f t="shared" si="43"/>
        <v>0</v>
      </c>
      <c r="V39" s="9">
        <f t="shared" si="43"/>
        <v>0</v>
      </c>
      <c r="W39" s="9">
        <f t="shared" si="43"/>
        <v>0</v>
      </c>
      <c r="X39" s="9">
        <f t="shared" si="43"/>
        <v>0</v>
      </c>
      <c r="Y39" s="9">
        <f t="shared" si="43"/>
        <v>14849</v>
      </c>
      <c r="Z39" s="9">
        <f t="shared" si="43"/>
        <v>0</v>
      </c>
      <c r="AA39" s="9">
        <f t="shared" si="43"/>
        <v>0</v>
      </c>
      <c r="AB39" s="9">
        <f t="shared" si="43"/>
        <v>0</v>
      </c>
      <c r="AC39" s="9">
        <f t="shared" si="43"/>
        <v>0</v>
      </c>
      <c r="AD39" s="9">
        <f t="shared" si="43"/>
        <v>0</v>
      </c>
      <c r="AE39" s="9">
        <f t="shared" si="43"/>
        <v>14849</v>
      </c>
      <c r="AF39" s="9">
        <f t="shared" si="43"/>
        <v>0</v>
      </c>
      <c r="AG39" s="9">
        <f t="shared" si="43"/>
        <v>0</v>
      </c>
      <c r="AH39" s="9">
        <f t="shared" si="43"/>
        <v>0</v>
      </c>
      <c r="AI39" s="9">
        <f t="shared" si="43"/>
        <v>0</v>
      </c>
      <c r="AJ39" s="9">
        <f t="shared" si="43"/>
        <v>0</v>
      </c>
      <c r="AK39" s="9">
        <f t="shared" si="43"/>
        <v>14849</v>
      </c>
      <c r="AL39" s="9">
        <f t="shared" si="43"/>
        <v>0</v>
      </c>
    </row>
    <row r="40" spans="1:38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</row>
    <row r="41" spans="1:38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L41" si="44">G42</f>
        <v>1411</v>
      </c>
      <c r="H41" s="9">
        <f t="shared" si="44"/>
        <v>0</v>
      </c>
      <c r="I41" s="9">
        <f t="shared" si="44"/>
        <v>0</v>
      </c>
      <c r="J41" s="9">
        <f t="shared" si="44"/>
        <v>0</v>
      </c>
      <c r="K41" s="9">
        <f t="shared" si="44"/>
        <v>0</v>
      </c>
      <c r="L41" s="9">
        <f t="shared" si="44"/>
        <v>0</v>
      </c>
      <c r="M41" s="9">
        <f t="shared" si="44"/>
        <v>1411</v>
      </c>
      <c r="N41" s="9">
        <f t="shared" si="44"/>
        <v>0</v>
      </c>
      <c r="O41" s="9">
        <f t="shared" si="44"/>
        <v>0</v>
      </c>
      <c r="P41" s="9">
        <f t="shared" si="44"/>
        <v>0</v>
      </c>
      <c r="Q41" s="9">
        <f t="shared" si="44"/>
        <v>0</v>
      </c>
      <c r="R41" s="9">
        <f t="shared" si="44"/>
        <v>0</v>
      </c>
      <c r="S41" s="9">
        <f t="shared" si="44"/>
        <v>1411</v>
      </c>
      <c r="T41" s="9">
        <f t="shared" si="44"/>
        <v>0</v>
      </c>
      <c r="U41" s="9">
        <f t="shared" si="44"/>
        <v>0</v>
      </c>
      <c r="V41" s="9">
        <f t="shared" si="44"/>
        <v>0</v>
      </c>
      <c r="W41" s="9">
        <f t="shared" si="44"/>
        <v>0</v>
      </c>
      <c r="X41" s="9">
        <f t="shared" si="44"/>
        <v>0</v>
      </c>
      <c r="Y41" s="9">
        <f t="shared" si="44"/>
        <v>1411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44"/>
        <v>0</v>
      </c>
      <c r="AD41" s="9">
        <f t="shared" si="44"/>
        <v>0</v>
      </c>
      <c r="AE41" s="9">
        <f t="shared" si="44"/>
        <v>1411</v>
      </c>
      <c r="AF41" s="9">
        <f t="shared" si="44"/>
        <v>0</v>
      </c>
      <c r="AG41" s="9">
        <f t="shared" si="44"/>
        <v>0</v>
      </c>
      <c r="AH41" s="9">
        <f t="shared" si="44"/>
        <v>0</v>
      </c>
      <c r="AI41" s="9">
        <f t="shared" si="44"/>
        <v>0</v>
      </c>
      <c r="AJ41" s="9">
        <f t="shared" si="44"/>
        <v>0</v>
      </c>
      <c r="AK41" s="9">
        <f t="shared" si="44"/>
        <v>1411</v>
      </c>
      <c r="AL41" s="9">
        <f t="shared" si="44"/>
        <v>0</v>
      </c>
    </row>
    <row r="42" spans="1:38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</row>
    <row r="43" spans="1:38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45">G44+G45</f>
        <v>5</v>
      </c>
      <c r="H43" s="8">
        <f t="shared" si="45"/>
        <v>0</v>
      </c>
      <c r="I43" s="8">
        <f t="shared" si="45"/>
        <v>0</v>
      </c>
      <c r="J43" s="8">
        <f t="shared" si="45"/>
        <v>0</v>
      </c>
      <c r="K43" s="8">
        <f t="shared" si="45"/>
        <v>0</v>
      </c>
      <c r="L43" s="8">
        <f t="shared" si="45"/>
        <v>0</v>
      </c>
      <c r="M43" s="8">
        <f t="shared" si="45"/>
        <v>5</v>
      </c>
      <c r="N43" s="8">
        <f t="shared" si="45"/>
        <v>0</v>
      </c>
      <c r="O43" s="8">
        <f t="shared" ref="O43:T43" si="46">O44+O45</f>
        <v>0</v>
      </c>
      <c r="P43" s="8">
        <f t="shared" si="46"/>
        <v>0</v>
      </c>
      <c r="Q43" s="8">
        <f t="shared" si="46"/>
        <v>0</v>
      </c>
      <c r="R43" s="8">
        <f t="shared" si="46"/>
        <v>0</v>
      </c>
      <c r="S43" s="8">
        <f t="shared" si="46"/>
        <v>5</v>
      </c>
      <c r="T43" s="8">
        <f t="shared" si="46"/>
        <v>0</v>
      </c>
      <c r="U43" s="8">
        <f t="shared" ref="U43:Z43" si="47">U44+U45</f>
        <v>0</v>
      </c>
      <c r="V43" s="8">
        <f t="shared" si="47"/>
        <v>0</v>
      </c>
      <c r="W43" s="8">
        <f t="shared" si="47"/>
        <v>0</v>
      </c>
      <c r="X43" s="8">
        <f t="shared" si="47"/>
        <v>0</v>
      </c>
      <c r="Y43" s="8">
        <f t="shared" si="47"/>
        <v>5</v>
      </c>
      <c r="Z43" s="8">
        <f t="shared" si="47"/>
        <v>0</v>
      </c>
      <c r="AA43" s="8">
        <f t="shared" ref="AA43:AF43" si="48">AA44+AA45</f>
        <v>0</v>
      </c>
      <c r="AB43" s="8">
        <f t="shared" si="48"/>
        <v>0</v>
      </c>
      <c r="AC43" s="8">
        <f t="shared" si="48"/>
        <v>0</v>
      </c>
      <c r="AD43" s="8">
        <f t="shared" si="48"/>
        <v>0</v>
      </c>
      <c r="AE43" s="8">
        <f t="shared" si="48"/>
        <v>5</v>
      </c>
      <c r="AF43" s="8">
        <f t="shared" si="48"/>
        <v>0</v>
      </c>
      <c r="AG43" s="8">
        <f t="shared" ref="AG43:AL43" si="49">AG44+AG45</f>
        <v>0</v>
      </c>
      <c r="AH43" s="8">
        <f t="shared" si="49"/>
        <v>0</v>
      </c>
      <c r="AI43" s="8">
        <f t="shared" si="49"/>
        <v>0</v>
      </c>
      <c r="AJ43" s="8">
        <f t="shared" si="49"/>
        <v>0</v>
      </c>
      <c r="AK43" s="8">
        <f t="shared" si="49"/>
        <v>5</v>
      </c>
      <c r="AL43" s="8">
        <f t="shared" si="49"/>
        <v>0</v>
      </c>
    </row>
    <row r="44" spans="1:38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1:38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</row>
    <row r="46" spans="1:38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</row>
    <row r="47" spans="1:38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50">G54+G48</f>
        <v>34101</v>
      </c>
      <c r="H47" s="7">
        <f t="shared" ref="H47:N47" si="51">H54+H48</f>
        <v>0</v>
      </c>
      <c r="I47" s="7">
        <f t="shared" si="51"/>
        <v>0</v>
      </c>
      <c r="J47" s="7">
        <f t="shared" si="51"/>
        <v>0</v>
      </c>
      <c r="K47" s="7">
        <f t="shared" si="51"/>
        <v>0</v>
      </c>
      <c r="L47" s="7">
        <f t="shared" si="51"/>
        <v>0</v>
      </c>
      <c r="M47" s="7">
        <f t="shared" si="51"/>
        <v>34101</v>
      </c>
      <c r="N47" s="7">
        <f t="shared" si="51"/>
        <v>0</v>
      </c>
      <c r="O47" s="7">
        <f t="shared" ref="O47:T47" si="52">O54+O48</f>
        <v>0</v>
      </c>
      <c r="P47" s="7">
        <f t="shared" si="52"/>
        <v>0</v>
      </c>
      <c r="Q47" s="7">
        <f t="shared" si="52"/>
        <v>0</v>
      </c>
      <c r="R47" s="7">
        <f t="shared" si="52"/>
        <v>0</v>
      </c>
      <c r="S47" s="7">
        <f t="shared" si="52"/>
        <v>34101</v>
      </c>
      <c r="T47" s="7">
        <f t="shared" si="52"/>
        <v>0</v>
      </c>
      <c r="U47" s="7">
        <f t="shared" ref="U47:Z47" si="53">U54+U48</f>
        <v>0</v>
      </c>
      <c r="V47" s="7">
        <f t="shared" si="53"/>
        <v>0</v>
      </c>
      <c r="W47" s="7">
        <f t="shared" si="53"/>
        <v>0</v>
      </c>
      <c r="X47" s="7">
        <f t="shared" si="53"/>
        <v>0</v>
      </c>
      <c r="Y47" s="7">
        <f t="shared" si="53"/>
        <v>34101</v>
      </c>
      <c r="Z47" s="7">
        <f t="shared" si="53"/>
        <v>0</v>
      </c>
      <c r="AA47" s="7">
        <f t="shared" ref="AA47:AF47" si="54">AA54+AA48</f>
        <v>0</v>
      </c>
      <c r="AB47" s="7">
        <f t="shared" si="54"/>
        <v>0</v>
      </c>
      <c r="AC47" s="7">
        <f t="shared" si="54"/>
        <v>0</v>
      </c>
      <c r="AD47" s="7">
        <f t="shared" si="54"/>
        <v>0</v>
      </c>
      <c r="AE47" s="7">
        <f t="shared" si="54"/>
        <v>34101</v>
      </c>
      <c r="AF47" s="7">
        <f t="shared" si="54"/>
        <v>0</v>
      </c>
      <c r="AG47" s="7">
        <f t="shared" ref="AG47:AL47" si="55">AG54+AG48</f>
        <v>0</v>
      </c>
      <c r="AH47" s="7">
        <f t="shared" si="55"/>
        <v>0</v>
      </c>
      <c r="AI47" s="7">
        <f t="shared" si="55"/>
        <v>0</v>
      </c>
      <c r="AJ47" s="7">
        <f t="shared" si="55"/>
        <v>0</v>
      </c>
      <c r="AK47" s="7">
        <f t="shared" si="55"/>
        <v>34101</v>
      </c>
      <c r="AL47" s="7">
        <f t="shared" si="55"/>
        <v>0</v>
      </c>
    </row>
    <row r="48" spans="1:38" ht="49.5" hidden="1" x14ac:dyDescent="0.25">
      <c r="A48" s="28" t="s">
        <v>426</v>
      </c>
      <c r="B48" s="26">
        <f t="shared" ref="B48:B53" si="56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57">G49</f>
        <v>129</v>
      </c>
      <c r="H48" s="11">
        <f t="shared" si="57"/>
        <v>0</v>
      </c>
      <c r="I48" s="11">
        <f t="shared" si="57"/>
        <v>0</v>
      </c>
      <c r="J48" s="11">
        <f t="shared" si="57"/>
        <v>0</v>
      </c>
      <c r="K48" s="11">
        <f t="shared" si="57"/>
        <v>0</v>
      </c>
      <c r="L48" s="11">
        <f t="shared" si="57"/>
        <v>0</v>
      </c>
      <c r="M48" s="11">
        <f t="shared" si="57"/>
        <v>129</v>
      </c>
      <c r="N48" s="11">
        <f t="shared" si="57"/>
        <v>0</v>
      </c>
      <c r="O48" s="11">
        <f t="shared" si="57"/>
        <v>0</v>
      </c>
      <c r="P48" s="11">
        <f t="shared" si="57"/>
        <v>0</v>
      </c>
      <c r="Q48" s="11">
        <f t="shared" si="57"/>
        <v>0</v>
      </c>
      <c r="R48" s="11">
        <f t="shared" si="57"/>
        <v>0</v>
      </c>
      <c r="S48" s="11">
        <f t="shared" si="57"/>
        <v>129</v>
      </c>
      <c r="T48" s="11">
        <f t="shared" si="57"/>
        <v>0</v>
      </c>
      <c r="U48" s="11">
        <f t="shared" si="57"/>
        <v>0</v>
      </c>
      <c r="V48" s="11">
        <f t="shared" si="57"/>
        <v>0</v>
      </c>
      <c r="W48" s="11">
        <f t="shared" ref="U48:AJ52" si="58">W49</f>
        <v>0</v>
      </c>
      <c r="X48" s="11">
        <f t="shared" si="58"/>
        <v>0</v>
      </c>
      <c r="Y48" s="11">
        <f t="shared" si="58"/>
        <v>129</v>
      </c>
      <c r="Z48" s="11">
        <f t="shared" si="58"/>
        <v>0</v>
      </c>
      <c r="AA48" s="11">
        <f t="shared" si="58"/>
        <v>0</v>
      </c>
      <c r="AB48" s="11">
        <f t="shared" si="58"/>
        <v>0</v>
      </c>
      <c r="AC48" s="11">
        <f t="shared" si="58"/>
        <v>0</v>
      </c>
      <c r="AD48" s="11">
        <f t="shared" si="58"/>
        <v>0</v>
      </c>
      <c r="AE48" s="11">
        <f t="shared" si="58"/>
        <v>129</v>
      </c>
      <c r="AF48" s="11">
        <f t="shared" si="58"/>
        <v>0</v>
      </c>
      <c r="AG48" s="11">
        <f t="shared" si="58"/>
        <v>0</v>
      </c>
      <c r="AH48" s="11">
        <f t="shared" si="58"/>
        <v>0</v>
      </c>
      <c r="AI48" s="11">
        <f t="shared" si="58"/>
        <v>0</v>
      </c>
      <c r="AJ48" s="11">
        <f t="shared" si="58"/>
        <v>0</v>
      </c>
      <c r="AK48" s="11">
        <f t="shared" ref="AG48:AL52" si="59">AK49</f>
        <v>129</v>
      </c>
      <c r="AL48" s="11">
        <f t="shared" si="59"/>
        <v>0</v>
      </c>
    </row>
    <row r="49" spans="1:38" ht="33" hidden="1" x14ac:dyDescent="0.25">
      <c r="A49" s="25" t="s">
        <v>445</v>
      </c>
      <c r="B49" s="26">
        <f t="shared" si="56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57"/>
        <v>129</v>
      </c>
      <c r="H49" s="11">
        <f t="shared" si="57"/>
        <v>0</v>
      </c>
      <c r="I49" s="11">
        <f t="shared" si="57"/>
        <v>0</v>
      </c>
      <c r="J49" s="11">
        <f t="shared" si="57"/>
        <v>0</v>
      </c>
      <c r="K49" s="11">
        <f t="shared" si="57"/>
        <v>0</v>
      </c>
      <c r="L49" s="11">
        <f t="shared" si="57"/>
        <v>0</v>
      </c>
      <c r="M49" s="11">
        <f t="shared" si="57"/>
        <v>129</v>
      </c>
      <c r="N49" s="11">
        <f t="shared" si="57"/>
        <v>0</v>
      </c>
      <c r="O49" s="11">
        <f t="shared" si="57"/>
        <v>0</v>
      </c>
      <c r="P49" s="11">
        <f t="shared" si="57"/>
        <v>0</v>
      </c>
      <c r="Q49" s="11">
        <f t="shared" si="57"/>
        <v>0</v>
      </c>
      <c r="R49" s="11">
        <f t="shared" si="57"/>
        <v>0</v>
      </c>
      <c r="S49" s="11">
        <f t="shared" si="57"/>
        <v>129</v>
      </c>
      <c r="T49" s="11">
        <f t="shared" si="57"/>
        <v>0</v>
      </c>
      <c r="U49" s="11">
        <f t="shared" si="58"/>
        <v>0</v>
      </c>
      <c r="V49" s="11">
        <f t="shared" si="58"/>
        <v>0</v>
      </c>
      <c r="W49" s="11">
        <f t="shared" si="58"/>
        <v>0</v>
      </c>
      <c r="X49" s="11">
        <f t="shared" si="58"/>
        <v>0</v>
      </c>
      <c r="Y49" s="11">
        <f t="shared" si="58"/>
        <v>129</v>
      </c>
      <c r="Z49" s="11">
        <f t="shared" si="58"/>
        <v>0</v>
      </c>
      <c r="AA49" s="11">
        <f t="shared" si="58"/>
        <v>0</v>
      </c>
      <c r="AB49" s="11">
        <f t="shared" si="58"/>
        <v>0</v>
      </c>
      <c r="AC49" s="11">
        <f t="shared" si="58"/>
        <v>0</v>
      </c>
      <c r="AD49" s="11">
        <f t="shared" si="58"/>
        <v>0</v>
      </c>
      <c r="AE49" s="11">
        <f t="shared" si="58"/>
        <v>129</v>
      </c>
      <c r="AF49" s="11">
        <f t="shared" si="58"/>
        <v>0</v>
      </c>
      <c r="AG49" s="11">
        <f t="shared" si="59"/>
        <v>0</v>
      </c>
      <c r="AH49" s="11">
        <f t="shared" si="59"/>
        <v>0</v>
      </c>
      <c r="AI49" s="11">
        <f t="shared" si="59"/>
        <v>0</v>
      </c>
      <c r="AJ49" s="11">
        <f t="shared" si="59"/>
        <v>0</v>
      </c>
      <c r="AK49" s="11">
        <f t="shared" si="59"/>
        <v>129</v>
      </c>
      <c r="AL49" s="11">
        <f t="shared" si="59"/>
        <v>0</v>
      </c>
    </row>
    <row r="50" spans="1:38" ht="17.100000000000001" hidden="1" customHeight="1" x14ac:dyDescent="0.25">
      <c r="A50" s="25" t="s">
        <v>14</v>
      </c>
      <c r="B50" s="26">
        <f t="shared" si="56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57"/>
        <v>129</v>
      </c>
      <c r="H50" s="8">
        <f t="shared" si="57"/>
        <v>0</v>
      </c>
      <c r="I50" s="8">
        <f t="shared" si="57"/>
        <v>0</v>
      </c>
      <c r="J50" s="8">
        <f t="shared" si="57"/>
        <v>0</v>
      </c>
      <c r="K50" s="8">
        <f t="shared" si="57"/>
        <v>0</v>
      </c>
      <c r="L50" s="8">
        <f t="shared" si="57"/>
        <v>0</v>
      </c>
      <c r="M50" s="8">
        <f t="shared" si="57"/>
        <v>129</v>
      </c>
      <c r="N50" s="8">
        <f t="shared" si="57"/>
        <v>0</v>
      </c>
      <c r="O50" s="8">
        <f t="shared" si="57"/>
        <v>0</v>
      </c>
      <c r="P50" s="8">
        <f t="shared" si="57"/>
        <v>0</v>
      </c>
      <c r="Q50" s="8">
        <f t="shared" si="57"/>
        <v>0</v>
      </c>
      <c r="R50" s="8">
        <f t="shared" si="57"/>
        <v>0</v>
      </c>
      <c r="S50" s="8">
        <f t="shared" si="57"/>
        <v>129</v>
      </c>
      <c r="T50" s="8">
        <f t="shared" si="57"/>
        <v>0</v>
      </c>
      <c r="U50" s="8">
        <f t="shared" si="58"/>
        <v>0</v>
      </c>
      <c r="V50" s="8">
        <f t="shared" si="58"/>
        <v>0</v>
      </c>
      <c r="W50" s="8">
        <f t="shared" si="58"/>
        <v>0</v>
      </c>
      <c r="X50" s="8">
        <f t="shared" si="58"/>
        <v>0</v>
      </c>
      <c r="Y50" s="8">
        <f t="shared" si="58"/>
        <v>129</v>
      </c>
      <c r="Z50" s="8">
        <f t="shared" si="58"/>
        <v>0</v>
      </c>
      <c r="AA50" s="8">
        <f t="shared" si="58"/>
        <v>0</v>
      </c>
      <c r="AB50" s="8">
        <f t="shared" si="58"/>
        <v>0</v>
      </c>
      <c r="AC50" s="8">
        <f t="shared" si="58"/>
        <v>0</v>
      </c>
      <c r="AD50" s="8">
        <f t="shared" si="58"/>
        <v>0</v>
      </c>
      <c r="AE50" s="8">
        <f t="shared" si="58"/>
        <v>129</v>
      </c>
      <c r="AF50" s="8">
        <f t="shared" si="58"/>
        <v>0</v>
      </c>
      <c r="AG50" s="8">
        <f t="shared" si="59"/>
        <v>0</v>
      </c>
      <c r="AH50" s="8">
        <f t="shared" si="59"/>
        <v>0</v>
      </c>
      <c r="AI50" s="8">
        <f t="shared" si="59"/>
        <v>0</v>
      </c>
      <c r="AJ50" s="8">
        <f t="shared" si="59"/>
        <v>0</v>
      </c>
      <c r="AK50" s="8">
        <f t="shared" si="59"/>
        <v>129</v>
      </c>
      <c r="AL50" s="8">
        <f t="shared" si="59"/>
        <v>0</v>
      </c>
    </row>
    <row r="51" spans="1:38" ht="33" hidden="1" x14ac:dyDescent="0.25">
      <c r="A51" s="69" t="s">
        <v>93</v>
      </c>
      <c r="B51" s="26">
        <f t="shared" si="56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57"/>
        <v>129</v>
      </c>
      <c r="H51" s="11">
        <f t="shared" si="57"/>
        <v>0</v>
      </c>
      <c r="I51" s="11">
        <f t="shared" si="57"/>
        <v>0</v>
      </c>
      <c r="J51" s="11">
        <f t="shared" si="57"/>
        <v>0</v>
      </c>
      <c r="K51" s="11">
        <f t="shared" si="57"/>
        <v>0</v>
      </c>
      <c r="L51" s="11">
        <f t="shared" si="57"/>
        <v>0</v>
      </c>
      <c r="M51" s="11">
        <f t="shared" si="57"/>
        <v>129</v>
      </c>
      <c r="N51" s="11">
        <f t="shared" si="57"/>
        <v>0</v>
      </c>
      <c r="O51" s="11">
        <f t="shared" si="57"/>
        <v>0</v>
      </c>
      <c r="P51" s="11">
        <f t="shared" si="57"/>
        <v>0</v>
      </c>
      <c r="Q51" s="11">
        <f t="shared" si="57"/>
        <v>0</v>
      </c>
      <c r="R51" s="11">
        <f t="shared" si="57"/>
        <v>0</v>
      </c>
      <c r="S51" s="11">
        <f t="shared" si="57"/>
        <v>129</v>
      </c>
      <c r="T51" s="11">
        <f t="shared" si="57"/>
        <v>0</v>
      </c>
      <c r="U51" s="11">
        <f t="shared" si="58"/>
        <v>0</v>
      </c>
      <c r="V51" s="11">
        <f t="shared" si="58"/>
        <v>0</v>
      </c>
      <c r="W51" s="11">
        <f t="shared" si="58"/>
        <v>0</v>
      </c>
      <c r="X51" s="11">
        <f t="shared" si="58"/>
        <v>0</v>
      </c>
      <c r="Y51" s="11">
        <f t="shared" si="58"/>
        <v>129</v>
      </c>
      <c r="Z51" s="11">
        <f t="shared" si="58"/>
        <v>0</v>
      </c>
      <c r="AA51" s="11">
        <f t="shared" si="58"/>
        <v>0</v>
      </c>
      <c r="AB51" s="11">
        <f t="shared" si="58"/>
        <v>0</v>
      </c>
      <c r="AC51" s="11">
        <f t="shared" si="58"/>
        <v>0</v>
      </c>
      <c r="AD51" s="11">
        <f t="shared" si="58"/>
        <v>0</v>
      </c>
      <c r="AE51" s="11">
        <f t="shared" si="58"/>
        <v>129</v>
      </c>
      <c r="AF51" s="11">
        <f t="shared" si="58"/>
        <v>0</v>
      </c>
      <c r="AG51" s="11">
        <f t="shared" si="59"/>
        <v>0</v>
      </c>
      <c r="AH51" s="11">
        <f t="shared" si="59"/>
        <v>0</v>
      </c>
      <c r="AI51" s="11">
        <f t="shared" si="59"/>
        <v>0</v>
      </c>
      <c r="AJ51" s="11">
        <f t="shared" si="59"/>
        <v>0</v>
      </c>
      <c r="AK51" s="11">
        <f t="shared" si="59"/>
        <v>129</v>
      </c>
      <c r="AL51" s="11">
        <f t="shared" si="59"/>
        <v>0</v>
      </c>
    </row>
    <row r="52" spans="1:38" ht="33" hidden="1" x14ac:dyDescent="0.25">
      <c r="A52" s="25" t="s">
        <v>242</v>
      </c>
      <c r="B52" s="26">
        <f t="shared" si="56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57"/>
        <v>129</v>
      </c>
      <c r="H52" s="9">
        <f t="shared" si="57"/>
        <v>0</v>
      </c>
      <c r="I52" s="9">
        <f t="shared" si="57"/>
        <v>0</v>
      </c>
      <c r="J52" s="9">
        <f t="shared" si="57"/>
        <v>0</v>
      </c>
      <c r="K52" s="9">
        <f t="shared" si="57"/>
        <v>0</v>
      </c>
      <c r="L52" s="9">
        <f t="shared" si="57"/>
        <v>0</v>
      </c>
      <c r="M52" s="9">
        <f t="shared" si="57"/>
        <v>129</v>
      </c>
      <c r="N52" s="9">
        <f t="shared" si="57"/>
        <v>0</v>
      </c>
      <c r="O52" s="9">
        <f t="shared" si="57"/>
        <v>0</v>
      </c>
      <c r="P52" s="9">
        <f t="shared" si="57"/>
        <v>0</v>
      </c>
      <c r="Q52" s="9">
        <f t="shared" si="57"/>
        <v>0</v>
      </c>
      <c r="R52" s="9">
        <f t="shared" si="57"/>
        <v>0</v>
      </c>
      <c r="S52" s="9">
        <f t="shared" si="57"/>
        <v>129</v>
      </c>
      <c r="T52" s="9">
        <f t="shared" si="57"/>
        <v>0</v>
      </c>
      <c r="U52" s="9">
        <f t="shared" si="58"/>
        <v>0</v>
      </c>
      <c r="V52" s="9">
        <f t="shared" si="58"/>
        <v>0</v>
      </c>
      <c r="W52" s="9">
        <f t="shared" si="58"/>
        <v>0</v>
      </c>
      <c r="X52" s="9">
        <f t="shared" si="58"/>
        <v>0</v>
      </c>
      <c r="Y52" s="9">
        <f t="shared" si="58"/>
        <v>129</v>
      </c>
      <c r="Z52" s="9">
        <f t="shared" si="58"/>
        <v>0</v>
      </c>
      <c r="AA52" s="9">
        <f t="shared" si="58"/>
        <v>0</v>
      </c>
      <c r="AB52" s="9">
        <f t="shared" si="58"/>
        <v>0</v>
      </c>
      <c r="AC52" s="9">
        <f t="shared" si="58"/>
        <v>0</v>
      </c>
      <c r="AD52" s="9">
        <f t="shared" si="58"/>
        <v>0</v>
      </c>
      <c r="AE52" s="9">
        <f t="shared" si="58"/>
        <v>129</v>
      </c>
      <c r="AF52" s="9">
        <f t="shared" si="58"/>
        <v>0</v>
      </c>
      <c r="AG52" s="9">
        <f t="shared" si="59"/>
        <v>0</v>
      </c>
      <c r="AH52" s="9">
        <f t="shared" si="59"/>
        <v>0</v>
      </c>
      <c r="AI52" s="9">
        <f t="shared" si="59"/>
        <v>0</v>
      </c>
      <c r="AJ52" s="9">
        <f t="shared" si="59"/>
        <v>0</v>
      </c>
      <c r="AK52" s="9">
        <f t="shared" si="59"/>
        <v>129</v>
      </c>
      <c r="AL52" s="9">
        <f t="shared" si="59"/>
        <v>0</v>
      </c>
    </row>
    <row r="53" spans="1:38" ht="33" hidden="1" x14ac:dyDescent="0.25">
      <c r="A53" s="25" t="s">
        <v>36</v>
      </c>
      <c r="B53" s="26">
        <f t="shared" si="56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</row>
    <row r="54" spans="1:38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L54" si="60">G55</f>
        <v>33972</v>
      </c>
      <c r="H54" s="8">
        <f t="shared" si="60"/>
        <v>0</v>
      </c>
      <c r="I54" s="8">
        <f t="shared" si="60"/>
        <v>0</v>
      </c>
      <c r="J54" s="8">
        <f t="shared" si="60"/>
        <v>0</v>
      </c>
      <c r="K54" s="8">
        <f t="shared" si="60"/>
        <v>0</v>
      </c>
      <c r="L54" s="8">
        <f t="shared" si="60"/>
        <v>0</v>
      </c>
      <c r="M54" s="8">
        <f t="shared" si="60"/>
        <v>33972</v>
      </c>
      <c r="N54" s="8">
        <f t="shared" si="60"/>
        <v>0</v>
      </c>
      <c r="O54" s="8">
        <f t="shared" si="60"/>
        <v>0</v>
      </c>
      <c r="P54" s="8">
        <f t="shared" si="60"/>
        <v>0</v>
      </c>
      <c r="Q54" s="8">
        <f t="shared" si="60"/>
        <v>0</v>
      </c>
      <c r="R54" s="8">
        <f t="shared" si="60"/>
        <v>0</v>
      </c>
      <c r="S54" s="8">
        <f t="shared" si="60"/>
        <v>33972</v>
      </c>
      <c r="T54" s="8">
        <f t="shared" si="60"/>
        <v>0</v>
      </c>
      <c r="U54" s="8">
        <f t="shared" si="60"/>
        <v>0</v>
      </c>
      <c r="V54" s="8">
        <f t="shared" si="60"/>
        <v>0</v>
      </c>
      <c r="W54" s="8">
        <f t="shared" si="60"/>
        <v>0</v>
      </c>
      <c r="X54" s="8">
        <f t="shared" si="60"/>
        <v>0</v>
      </c>
      <c r="Y54" s="8">
        <f t="shared" si="60"/>
        <v>33972</v>
      </c>
      <c r="Z54" s="8">
        <f t="shared" si="60"/>
        <v>0</v>
      </c>
      <c r="AA54" s="8">
        <f t="shared" si="60"/>
        <v>0</v>
      </c>
      <c r="AB54" s="8">
        <f t="shared" si="60"/>
        <v>0</v>
      </c>
      <c r="AC54" s="8">
        <f t="shared" si="60"/>
        <v>0</v>
      </c>
      <c r="AD54" s="8">
        <f t="shared" si="60"/>
        <v>0</v>
      </c>
      <c r="AE54" s="8">
        <f t="shared" si="60"/>
        <v>33972</v>
      </c>
      <c r="AF54" s="8">
        <f t="shared" si="60"/>
        <v>0</v>
      </c>
      <c r="AG54" s="8">
        <f t="shared" si="60"/>
        <v>0</v>
      </c>
      <c r="AH54" s="8">
        <f t="shared" si="60"/>
        <v>0</v>
      </c>
      <c r="AI54" s="8">
        <f t="shared" si="60"/>
        <v>0</v>
      </c>
      <c r="AJ54" s="8">
        <f t="shared" si="60"/>
        <v>0</v>
      </c>
      <c r="AK54" s="8">
        <f t="shared" si="60"/>
        <v>33972</v>
      </c>
      <c r="AL54" s="8">
        <f t="shared" si="60"/>
        <v>0</v>
      </c>
    </row>
    <row r="55" spans="1:38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61">G56+G63</f>
        <v>33972</v>
      </c>
      <c r="H55" s="8">
        <f t="shared" ref="H55:N55" si="62">H56+H63</f>
        <v>0</v>
      </c>
      <c r="I55" s="8">
        <f t="shared" si="62"/>
        <v>0</v>
      </c>
      <c r="J55" s="8">
        <f t="shared" si="62"/>
        <v>0</v>
      </c>
      <c r="K55" s="8">
        <f t="shared" si="62"/>
        <v>0</v>
      </c>
      <c r="L55" s="8">
        <f t="shared" si="62"/>
        <v>0</v>
      </c>
      <c r="M55" s="8">
        <f t="shared" si="62"/>
        <v>33972</v>
      </c>
      <c r="N55" s="8">
        <f t="shared" si="62"/>
        <v>0</v>
      </c>
      <c r="O55" s="8">
        <f t="shared" ref="O55:T55" si="63">O56+O63</f>
        <v>0</v>
      </c>
      <c r="P55" s="8">
        <f t="shared" si="63"/>
        <v>0</v>
      </c>
      <c r="Q55" s="8">
        <f t="shared" si="63"/>
        <v>0</v>
      </c>
      <c r="R55" s="8">
        <f t="shared" si="63"/>
        <v>0</v>
      </c>
      <c r="S55" s="8">
        <f t="shared" si="63"/>
        <v>33972</v>
      </c>
      <c r="T55" s="8">
        <f t="shared" si="63"/>
        <v>0</v>
      </c>
      <c r="U55" s="8">
        <f t="shared" ref="U55:Z55" si="64">U56+U63</f>
        <v>0</v>
      </c>
      <c r="V55" s="8">
        <f t="shared" si="64"/>
        <v>0</v>
      </c>
      <c r="W55" s="8">
        <f t="shared" si="64"/>
        <v>0</v>
      </c>
      <c r="X55" s="8">
        <f t="shared" si="64"/>
        <v>0</v>
      </c>
      <c r="Y55" s="8">
        <f t="shared" si="64"/>
        <v>33972</v>
      </c>
      <c r="Z55" s="8">
        <f t="shared" si="64"/>
        <v>0</v>
      </c>
      <c r="AA55" s="8">
        <f t="shared" ref="AA55:AF55" si="65">AA56+AA63</f>
        <v>0</v>
      </c>
      <c r="AB55" s="8">
        <f t="shared" si="65"/>
        <v>0</v>
      </c>
      <c r="AC55" s="8">
        <f t="shared" si="65"/>
        <v>0</v>
      </c>
      <c r="AD55" s="8">
        <f t="shared" si="65"/>
        <v>0</v>
      </c>
      <c r="AE55" s="8">
        <f t="shared" si="65"/>
        <v>33972</v>
      </c>
      <c r="AF55" s="8">
        <f t="shared" si="65"/>
        <v>0</v>
      </c>
      <c r="AG55" s="8">
        <f t="shared" ref="AG55:AL55" si="66">AG56+AG63</f>
        <v>0</v>
      </c>
      <c r="AH55" s="8">
        <f t="shared" si="66"/>
        <v>0</v>
      </c>
      <c r="AI55" s="8">
        <f t="shared" si="66"/>
        <v>0</v>
      </c>
      <c r="AJ55" s="8">
        <f t="shared" si="66"/>
        <v>0</v>
      </c>
      <c r="AK55" s="8">
        <f t="shared" si="66"/>
        <v>33972</v>
      </c>
      <c r="AL55" s="8">
        <f t="shared" si="66"/>
        <v>0</v>
      </c>
    </row>
    <row r="56" spans="1:38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67">G59+G57+G61</f>
        <v>33819</v>
      </c>
      <c r="H56" s="8">
        <f t="shared" ref="H56:N56" si="68">H59+H57+H61</f>
        <v>0</v>
      </c>
      <c r="I56" s="8">
        <f t="shared" si="68"/>
        <v>0</v>
      </c>
      <c r="J56" s="8">
        <f t="shared" si="68"/>
        <v>0</v>
      </c>
      <c r="K56" s="8">
        <f t="shared" si="68"/>
        <v>0</v>
      </c>
      <c r="L56" s="8">
        <f t="shared" si="68"/>
        <v>0</v>
      </c>
      <c r="M56" s="8">
        <f t="shared" si="68"/>
        <v>33819</v>
      </c>
      <c r="N56" s="8">
        <f t="shared" si="68"/>
        <v>0</v>
      </c>
      <c r="O56" s="8">
        <f t="shared" ref="O56:T56" si="69">O59+O57+O61</f>
        <v>0</v>
      </c>
      <c r="P56" s="8">
        <f t="shared" si="69"/>
        <v>0</v>
      </c>
      <c r="Q56" s="8">
        <f t="shared" si="69"/>
        <v>0</v>
      </c>
      <c r="R56" s="8">
        <f t="shared" si="69"/>
        <v>0</v>
      </c>
      <c r="S56" s="8">
        <f t="shared" si="69"/>
        <v>33819</v>
      </c>
      <c r="T56" s="8">
        <f t="shared" si="69"/>
        <v>0</v>
      </c>
      <c r="U56" s="8">
        <f t="shared" ref="U56:Z56" si="70">U59+U57+U61</f>
        <v>0</v>
      </c>
      <c r="V56" s="8">
        <f t="shared" si="70"/>
        <v>0</v>
      </c>
      <c r="W56" s="8">
        <f t="shared" si="70"/>
        <v>0</v>
      </c>
      <c r="X56" s="8">
        <f t="shared" si="70"/>
        <v>0</v>
      </c>
      <c r="Y56" s="8">
        <f t="shared" si="70"/>
        <v>33819</v>
      </c>
      <c r="Z56" s="8">
        <f t="shared" si="70"/>
        <v>0</v>
      </c>
      <c r="AA56" s="8">
        <f t="shared" ref="AA56:AF56" si="71">AA59+AA57+AA61</f>
        <v>0</v>
      </c>
      <c r="AB56" s="8">
        <f t="shared" si="71"/>
        <v>0</v>
      </c>
      <c r="AC56" s="8">
        <f t="shared" si="71"/>
        <v>0</v>
      </c>
      <c r="AD56" s="8">
        <f t="shared" si="71"/>
        <v>0</v>
      </c>
      <c r="AE56" s="8">
        <f t="shared" si="71"/>
        <v>33819</v>
      </c>
      <c r="AF56" s="8">
        <f t="shared" si="71"/>
        <v>0</v>
      </c>
      <c r="AG56" s="8">
        <f t="shared" ref="AG56:AL56" si="72">AG59+AG57+AG61</f>
        <v>0</v>
      </c>
      <c r="AH56" s="8">
        <f t="shared" si="72"/>
        <v>0</v>
      </c>
      <c r="AI56" s="8">
        <f t="shared" si="72"/>
        <v>0</v>
      </c>
      <c r="AJ56" s="8">
        <f t="shared" si="72"/>
        <v>0</v>
      </c>
      <c r="AK56" s="8">
        <f t="shared" si="72"/>
        <v>33819</v>
      </c>
      <c r="AL56" s="8">
        <f t="shared" si="72"/>
        <v>0</v>
      </c>
    </row>
    <row r="57" spans="1:38" ht="66" hidden="1" x14ac:dyDescent="0.25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L57" si="73">G58</f>
        <v>27072</v>
      </c>
      <c r="H57" s="9">
        <f t="shared" si="73"/>
        <v>0</v>
      </c>
      <c r="I57" s="9">
        <f t="shared" si="73"/>
        <v>0</v>
      </c>
      <c r="J57" s="9">
        <f t="shared" si="73"/>
        <v>0</v>
      </c>
      <c r="K57" s="9">
        <f t="shared" si="73"/>
        <v>0</v>
      </c>
      <c r="L57" s="9">
        <f t="shared" si="73"/>
        <v>0</v>
      </c>
      <c r="M57" s="9">
        <f t="shared" si="73"/>
        <v>27072</v>
      </c>
      <c r="N57" s="9">
        <f t="shared" si="73"/>
        <v>0</v>
      </c>
      <c r="O57" s="9">
        <f t="shared" si="73"/>
        <v>0</v>
      </c>
      <c r="P57" s="9">
        <f t="shared" si="73"/>
        <v>0</v>
      </c>
      <c r="Q57" s="9">
        <f t="shared" si="73"/>
        <v>0</v>
      </c>
      <c r="R57" s="9">
        <f t="shared" si="73"/>
        <v>0</v>
      </c>
      <c r="S57" s="9">
        <f t="shared" si="73"/>
        <v>27072</v>
      </c>
      <c r="T57" s="9">
        <f t="shared" si="73"/>
        <v>0</v>
      </c>
      <c r="U57" s="9">
        <f t="shared" si="73"/>
        <v>0</v>
      </c>
      <c r="V57" s="9">
        <f t="shared" si="73"/>
        <v>0</v>
      </c>
      <c r="W57" s="9">
        <f t="shared" si="73"/>
        <v>0</v>
      </c>
      <c r="X57" s="9">
        <f t="shared" si="73"/>
        <v>0</v>
      </c>
      <c r="Y57" s="9">
        <f t="shared" si="73"/>
        <v>27072</v>
      </c>
      <c r="Z57" s="9">
        <f t="shared" si="73"/>
        <v>0</v>
      </c>
      <c r="AA57" s="9">
        <f t="shared" si="73"/>
        <v>0</v>
      </c>
      <c r="AB57" s="9">
        <f t="shared" si="73"/>
        <v>0</v>
      </c>
      <c r="AC57" s="9">
        <f t="shared" si="73"/>
        <v>0</v>
      </c>
      <c r="AD57" s="9">
        <f t="shared" si="73"/>
        <v>0</v>
      </c>
      <c r="AE57" s="9">
        <f t="shared" si="73"/>
        <v>27072</v>
      </c>
      <c r="AF57" s="9">
        <f t="shared" si="73"/>
        <v>0</v>
      </c>
      <c r="AG57" s="9">
        <f t="shared" si="73"/>
        <v>0</v>
      </c>
      <c r="AH57" s="9">
        <f t="shared" si="73"/>
        <v>0</v>
      </c>
      <c r="AI57" s="9">
        <f t="shared" si="73"/>
        <v>0</v>
      </c>
      <c r="AJ57" s="9">
        <f t="shared" si="73"/>
        <v>0</v>
      </c>
      <c r="AK57" s="9">
        <f t="shared" si="73"/>
        <v>27072</v>
      </c>
      <c r="AL57" s="9">
        <f t="shared" si="73"/>
        <v>0</v>
      </c>
    </row>
    <row r="58" spans="1:38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</row>
    <row r="59" spans="1:38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L59" si="74">G60</f>
        <v>6747</v>
      </c>
      <c r="H59" s="9">
        <f t="shared" si="74"/>
        <v>0</v>
      </c>
      <c r="I59" s="9">
        <f t="shared" si="74"/>
        <v>0</v>
      </c>
      <c r="J59" s="9">
        <f t="shared" si="74"/>
        <v>0</v>
      </c>
      <c r="K59" s="9">
        <f t="shared" si="74"/>
        <v>0</v>
      </c>
      <c r="L59" s="9">
        <f t="shared" si="74"/>
        <v>0</v>
      </c>
      <c r="M59" s="9">
        <f t="shared" si="74"/>
        <v>6747</v>
      </c>
      <c r="N59" s="9">
        <f t="shared" si="74"/>
        <v>0</v>
      </c>
      <c r="O59" s="9">
        <f t="shared" si="74"/>
        <v>0</v>
      </c>
      <c r="P59" s="9">
        <f t="shared" si="74"/>
        <v>0</v>
      </c>
      <c r="Q59" s="9">
        <f t="shared" si="74"/>
        <v>0</v>
      </c>
      <c r="R59" s="9">
        <f t="shared" si="74"/>
        <v>0</v>
      </c>
      <c r="S59" s="9">
        <f t="shared" si="74"/>
        <v>6747</v>
      </c>
      <c r="T59" s="9">
        <f t="shared" si="74"/>
        <v>0</v>
      </c>
      <c r="U59" s="9">
        <f t="shared" si="74"/>
        <v>0</v>
      </c>
      <c r="V59" s="9">
        <f t="shared" si="74"/>
        <v>0</v>
      </c>
      <c r="W59" s="9">
        <f t="shared" si="74"/>
        <v>0</v>
      </c>
      <c r="X59" s="9">
        <f t="shared" si="74"/>
        <v>0</v>
      </c>
      <c r="Y59" s="9">
        <f t="shared" si="74"/>
        <v>6747</v>
      </c>
      <c r="Z59" s="9">
        <f t="shared" si="74"/>
        <v>0</v>
      </c>
      <c r="AA59" s="9">
        <f t="shared" si="74"/>
        <v>0</v>
      </c>
      <c r="AB59" s="9">
        <f t="shared" si="74"/>
        <v>0</v>
      </c>
      <c r="AC59" s="9">
        <f t="shared" si="74"/>
        <v>0</v>
      </c>
      <c r="AD59" s="9">
        <f t="shared" si="74"/>
        <v>0</v>
      </c>
      <c r="AE59" s="9">
        <f t="shared" si="74"/>
        <v>6747</v>
      </c>
      <c r="AF59" s="9">
        <f t="shared" si="74"/>
        <v>0</v>
      </c>
      <c r="AG59" s="9">
        <f t="shared" si="74"/>
        <v>0</v>
      </c>
      <c r="AH59" s="9">
        <f t="shared" si="74"/>
        <v>0</v>
      </c>
      <c r="AI59" s="9">
        <f t="shared" si="74"/>
        <v>0</v>
      </c>
      <c r="AJ59" s="9">
        <f t="shared" si="74"/>
        <v>0</v>
      </c>
      <c r="AK59" s="9">
        <f t="shared" si="74"/>
        <v>6747</v>
      </c>
      <c r="AL59" s="9">
        <f t="shared" si="74"/>
        <v>0</v>
      </c>
    </row>
    <row r="60" spans="1:38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</row>
    <row r="61" spans="1:38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75">G62</f>
        <v>0</v>
      </c>
      <c r="H61" s="8">
        <f t="shared" si="75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L61" si="76">AB62</f>
        <v>0</v>
      </c>
      <c r="AC61" s="11">
        <f t="shared" si="76"/>
        <v>0</v>
      </c>
      <c r="AD61" s="11">
        <f t="shared" si="76"/>
        <v>0</v>
      </c>
      <c r="AE61" s="11">
        <f t="shared" si="76"/>
        <v>0</v>
      </c>
      <c r="AF61" s="11">
        <f t="shared" si="76"/>
        <v>0</v>
      </c>
      <c r="AG61" s="85">
        <f>AG62</f>
        <v>0</v>
      </c>
      <c r="AH61" s="11">
        <f t="shared" si="76"/>
        <v>0</v>
      </c>
      <c r="AI61" s="11">
        <f t="shared" si="76"/>
        <v>0</v>
      </c>
      <c r="AJ61" s="11">
        <f t="shared" si="76"/>
        <v>0</v>
      </c>
      <c r="AK61" s="11">
        <f t="shared" si="76"/>
        <v>0</v>
      </c>
      <c r="AL61" s="11">
        <f t="shared" si="76"/>
        <v>0</v>
      </c>
    </row>
    <row r="62" spans="1:38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</row>
    <row r="63" spans="1:38" ht="33" hidden="1" x14ac:dyDescent="0.25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77">G64</f>
        <v>153</v>
      </c>
      <c r="H63" s="8">
        <f t="shared" si="77"/>
        <v>0</v>
      </c>
      <c r="I63" s="8">
        <f t="shared" si="77"/>
        <v>0</v>
      </c>
      <c r="J63" s="8">
        <f t="shared" si="77"/>
        <v>0</v>
      </c>
      <c r="K63" s="8">
        <f t="shared" si="77"/>
        <v>0</v>
      </c>
      <c r="L63" s="8">
        <f t="shared" si="77"/>
        <v>0</v>
      </c>
      <c r="M63" s="8">
        <f t="shared" si="77"/>
        <v>153</v>
      </c>
      <c r="N63" s="8">
        <f t="shared" si="77"/>
        <v>0</v>
      </c>
      <c r="O63" s="8">
        <f t="shared" si="77"/>
        <v>0</v>
      </c>
      <c r="P63" s="8">
        <f t="shared" si="77"/>
        <v>0</v>
      </c>
      <c r="Q63" s="8">
        <f t="shared" si="77"/>
        <v>0</v>
      </c>
      <c r="R63" s="8">
        <f t="shared" si="77"/>
        <v>0</v>
      </c>
      <c r="S63" s="8">
        <f t="shared" si="77"/>
        <v>153</v>
      </c>
      <c r="T63" s="8">
        <f t="shared" si="77"/>
        <v>0</v>
      </c>
      <c r="U63" s="8">
        <f t="shared" si="77"/>
        <v>0</v>
      </c>
      <c r="V63" s="8">
        <f t="shared" si="77"/>
        <v>0</v>
      </c>
      <c r="W63" s="8">
        <f t="shared" ref="U63:AJ64" si="78">W64</f>
        <v>0</v>
      </c>
      <c r="X63" s="8">
        <f t="shared" si="78"/>
        <v>0</v>
      </c>
      <c r="Y63" s="8">
        <f t="shared" si="78"/>
        <v>153</v>
      </c>
      <c r="Z63" s="8">
        <f t="shared" si="78"/>
        <v>0</v>
      </c>
      <c r="AA63" s="8">
        <f t="shared" si="78"/>
        <v>0</v>
      </c>
      <c r="AB63" s="8">
        <f t="shared" si="78"/>
        <v>0</v>
      </c>
      <c r="AC63" s="8">
        <f t="shared" si="78"/>
        <v>0</v>
      </c>
      <c r="AD63" s="8">
        <f t="shared" si="78"/>
        <v>0</v>
      </c>
      <c r="AE63" s="8">
        <f t="shared" si="78"/>
        <v>153</v>
      </c>
      <c r="AF63" s="8">
        <f t="shared" si="78"/>
        <v>0</v>
      </c>
      <c r="AG63" s="8">
        <f t="shared" si="78"/>
        <v>0</v>
      </c>
      <c r="AH63" s="8">
        <f t="shared" si="78"/>
        <v>0</v>
      </c>
      <c r="AI63" s="8">
        <f t="shared" si="78"/>
        <v>0</v>
      </c>
      <c r="AJ63" s="8">
        <f t="shared" si="78"/>
        <v>0</v>
      </c>
      <c r="AK63" s="8">
        <f t="shared" ref="AG63:AL64" si="79">AK64</f>
        <v>153</v>
      </c>
      <c r="AL63" s="8">
        <f t="shared" si="79"/>
        <v>0</v>
      </c>
    </row>
    <row r="64" spans="1:38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77"/>
        <v>153</v>
      </c>
      <c r="H64" s="9">
        <f t="shared" si="77"/>
        <v>0</v>
      </c>
      <c r="I64" s="9">
        <f t="shared" si="77"/>
        <v>0</v>
      </c>
      <c r="J64" s="9">
        <f t="shared" si="77"/>
        <v>0</v>
      </c>
      <c r="K64" s="9">
        <f t="shared" si="77"/>
        <v>0</v>
      </c>
      <c r="L64" s="9">
        <f t="shared" si="77"/>
        <v>0</v>
      </c>
      <c r="M64" s="9">
        <f t="shared" si="77"/>
        <v>153</v>
      </c>
      <c r="N64" s="9">
        <f t="shared" si="77"/>
        <v>0</v>
      </c>
      <c r="O64" s="9">
        <f t="shared" si="77"/>
        <v>0</v>
      </c>
      <c r="P64" s="9">
        <f t="shared" si="77"/>
        <v>0</v>
      </c>
      <c r="Q64" s="9">
        <f t="shared" si="77"/>
        <v>0</v>
      </c>
      <c r="R64" s="9">
        <f t="shared" si="77"/>
        <v>0</v>
      </c>
      <c r="S64" s="9">
        <f t="shared" si="77"/>
        <v>153</v>
      </c>
      <c r="T64" s="9">
        <f t="shared" si="77"/>
        <v>0</v>
      </c>
      <c r="U64" s="9">
        <f t="shared" si="78"/>
        <v>0</v>
      </c>
      <c r="V64" s="9">
        <f t="shared" si="78"/>
        <v>0</v>
      </c>
      <c r="W64" s="9">
        <f t="shared" si="78"/>
        <v>0</v>
      </c>
      <c r="X64" s="9">
        <f t="shared" si="78"/>
        <v>0</v>
      </c>
      <c r="Y64" s="9">
        <f t="shared" si="78"/>
        <v>153</v>
      </c>
      <c r="Z64" s="9">
        <f t="shared" si="78"/>
        <v>0</v>
      </c>
      <c r="AA64" s="9">
        <f t="shared" si="78"/>
        <v>0</v>
      </c>
      <c r="AB64" s="9">
        <f t="shared" si="78"/>
        <v>0</v>
      </c>
      <c r="AC64" s="9">
        <f t="shared" si="78"/>
        <v>0</v>
      </c>
      <c r="AD64" s="9">
        <f t="shared" si="78"/>
        <v>0</v>
      </c>
      <c r="AE64" s="9">
        <f t="shared" si="78"/>
        <v>153</v>
      </c>
      <c r="AF64" s="9">
        <f t="shared" si="78"/>
        <v>0</v>
      </c>
      <c r="AG64" s="9">
        <f t="shared" si="79"/>
        <v>0</v>
      </c>
      <c r="AH64" s="9">
        <f t="shared" si="79"/>
        <v>0</v>
      </c>
      <c r="AI64" s="9">
        <f t="shared" si="79"/>
        <v>0</v>
      </c>
      <c r="AJ64" s="9">
        <f t="shared" si="79"/>
        <v>0</v>
      </c>
      <c r="AK64" s="9">
        <f t="shared" si="79"/>
        <v>153</v>
      </c>
      <c r="AL64" s="9">
        <f t="shared" si="79"/>
        <v>0</v>
      </c>
    </row>
    <row r="65" spans="1:38" ht="33" hidden="1" x14ac:dyDescent="0.25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</row>
    <row r="66" spans="1:38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8" ht="20.25" hidden="1" x14ac:dyDescent="0.3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80">G69+G76+G118</f>
        <v>579813</v>
      </c>
      <c r="H67" s="12">
        <f t="shared" ref="H67:N67" si="81">H69+H76+H118</f>
        <v>53700</v>
      </c>
      <c r="I67" s="12">
        <f t="shared" si="81"/>
        <v>0</v>
      </c>
      <c r="J67" s="12">
        <f t="shared" si="81"/>
        <v>0</v>
      </c>
      <c r="K67" s="12">
        <f t="shared" si="81"/>
        <v>0</v>
      </c>
      <c r="L67" s="12">
        <f t="shared" si="81"/>
        <v>0</v>
      </c>
      <c r="M67" s="12">
        <f t="shared" si="81"/>
        <v>579813</v>
      </c>
      <c r="N67" s="12">
        <f t="shared" si="81"/>
        <v>53700</v>
      </c>
      <c r="O67" s="12">
        <f t="shared" ref="O67:T67" si="82">O69+O76+O118</f>
        <v>0</v>
      </c>
      <c r="P67" s="12">
        <f t="shared" si="82"/>
        <v>340</v>
      </c>
      <c r="Q67" s="12">
        <f t="shared" si="82"/>
        <v>0</v>
      </c>
      <c r="R67" s="12">
        <f t="shared" si="82"/>
        <v>25</v>
      </c>
      <c r="S67" s="12">
        <f t="shared" si="82"/>
        <v>580178</v>
      </c>
      <c r="T67" s="12">
        <f t="shared" si="82"/>
        <v>53725</v>
      </c>
      <c r="U67" s="12">
        <f t="shared" ref="U67:Z67" si="83">U69+U76+U118</f>
        <v>0</v>
      </c>
      <c r="V67" s="12">
        <f t="shared" si="83"/>
        <v>0</v>
      </c>
      <c r="W67" s="12">
        <f t="shared" si="83"/>
        <v>0</v>
      </c>
      <c r="X67" s="12">
        <f t="shared" si="83"/>
        <v>7</v>
      </c>
      <c r="Y67" s="12">
        <f t="shared" si="83"/>
        <v>580185</v>
      </c>
      <c r="Z67" s="12">
        <f t="shared" si="83"/>
        <v>53732</v>
      </c>
      <c r="AA67" s="12">
        <f t="shared" ref="AA67:AF67" si="84">AA69+AA76+AA118</f>
        <v>0</v>
      </c>
      <c r="AB67" s="12">
        <f t="shared" si="84"/>
        <v>1136</v>
      </c>
      <c r="AC67" s="12">
        <f t="shared" si="84"/>
        <v>0</v>
      </c>
      <c r="AD67" s="12">
        <f t="shared" si="84"/>
        <v>0</v>
      </c>
      <c r="AE67" s="12">
        <f t="shared" si="84"/>
        <v>581321</v>
      </c>
      <c r="AF67" s="12">
        <f t="shared" si="84"/>
        <v>53732</v>
      </c>
      <c r="AG67" s="12">
        <f t="shared" ref="AG67:AL67" si="85">AG69+AG76+AG118</f>
        <v>0</v>
      </c>
      <c r="AH67" s="12">
        <f t="shared" si="85"/>
        <v>0</v>
      </c>
      <c r="AI67" s="12">
        <f t="shared" si="85"/>
        <v>0</v>
      </c>
      <c r="AJ67" s="12">
        <f t="shared" si="85"/>
        <v>0</v>
      </c>
      <c r="AK67" s="12">
        <f t="shared" si="85"/>
        <v>581321</v>
      </c>
      <c r="AL67" s="12">
        <f t="shared" si="85"/>
        <v>53732</v>
      </c>
    </row>
    <row r="68" spans="1:38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86">G70</f>
        <v>4183</v>
      </c>
      <c r="H69" s="13">
        <f t="shared" si="86"/>
        <v>0</v>
      </c>
      <c r="I69" s="13">
        <f t="shared" si="86"/>
        <v>0</v>
      </c>
      <c r="J69" s="13">
        <f t="shared" si="86"/>
        <v>0</v>
      </c>
      <c r="K69" s="13">
        <f t="shared" si="86"/>
        <v>0</v>
      </c>
      <c r="L69" s="13">
        <f t="shared" si="86"/>
        <v>0</v>
      </c>
      <c r="M69" s="13">
        <f t="shared" si="86"/>
        <v>4183</v>
      </c>
      <c r="N69" s="13">
        <f t="shared" si="86"/>
        <v>0</v>
      </c>
      <c r="O69" s="13">
        <f t="shared" si="86"/>
        <v>0</v>
      </c>
      <c r="P69" s="13">
        <f t="shared" si="86"/>
        <v>0</v>
      </c>
      <c r="Q69" s="13">
        <f t="shared" si="86"/>
        <v>0</v>
      </c>
      <c r="R69" s="13">
        <f t="shared" si="86"/>
        <v>0</v>
      </c>
      <c r="S69" s="13">
        <f t="shared" si="86"/>
        <v>4183</v>
      </c>
      <c r="T69" s="13">
        <f t="shared" si="86"/>
        <v>0</v>
      </c>
      <c r="U69" s="13">
        <f t="shared" si="86"/>
        <v>0</v>
      </c>
      <c r="V69" s="13">
        <f t="shared" si="86"/>
        <v>0</v>
      </c>
      <c r="W69" s="13">
        <f t="shared" ref="U69:AJ73" si="87">W70</f>
        <v>0</v>
      </c>
      <c r="X69" s="13">
        <f t="shared" si="87"/>
        <v>0</v>
      </c>
      <c r="Y69" s="13">
        <f t="shared" si="87"/>
        <v>4183</v>
      </c>
      <c r="Z69" s="13">
        <f t="shared" si="87"/>
        <v>0</v>
      </c>
      <c r="AA69" s="13">
        <f t="shared" si="87"/>
        <v>0</v>
      </c>
      <c r="AB69" s="13">
        <f t="shared" si="87"/>
        <v>0</v>
      </c>
      <c r="AC69" s="13">
        <f t="shared" si="87"/>
        <v>0</v>
      </c>
      <c r="AD69" s="13">
        <f t="shared" si="87"/>
        <v>0</v>
      </c>
      <c r="AE69" s="13">
        <f t="shared" si="87"/>
        <v>4183</v>
      </c>
      <c r="AF69" s="13">
        <f t="shared" si="87"/>
        <v>0</v>
      </c>
      <c r="AG69" s="13">
        <f t="shared" si="87"/>
        <v>0</v>
      </c>
      <c r="AH69" s="13">
        <f t="shared" si="87"/>
        <v>0</v>
      </c>
      <c r="AI69" s="13">
        <f t="shared" si="87"/>
        <v>0</v>
      </c>
      <c r="AJ69" s="13">
        <f t="shared" si="87"/>
        <v>0</v>
      </c>
      <c r="AK69" s="13">
        <f t="shared" ref="AG69:AL73" si="88">AK70</f>
        <v>4183</v>
      </c>
      <c r="AL69" s="13">
        <f t="shared" si="88"/>
        <v>0</v>
      </c>
    </row>
    <row r="70" spans="1:38" ht="49.5" hidden="1" x14ac:dyDescent="0.25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86"/>
        <v>4183</v>
      </c>
      <c r="H70" s="11">
        <f t="shared" si="86"/>
        <v>0</v>
      </c>
      <c r="I70" s="11">
        <f t="shared" si="86"/>
        <v>0</v>
      </c>
      <c r="J70" s="11">
        <f t="shared" si="86"/>
        <v>0</v>
      </c>
      <c r="K70" s="11">
        <f t="shared" si="86"/>
        <v>0</v>
      </c>
      <c r="L70" s="11">
        <f t="shared" si="86"/>
        <v>0</v>
      </c>
      <c r="M70" s="11">
        <f t="shared" si="86"/>
        <v>4183</v>
      </c>
      <c r="N70" s="11">
        <f t="shared" si="86"/>
        <v>0</v>
      </c>
      <c r="O70" s="11">
        <f t="shared" si="86"/>
        <v>0</v>
      </c>
      <c r="P70" s="11">
        <f t="shared" si="86"/>
        <v>0</v>
      </c>
      <c r="Q70" s="11">
        <f t="shared" si="86"/>
        <v>0</v>
      </c>
      <c r="R70" s="11">
        <f t="shared" si="86"/>
        <v>0</v>
      </c>
      <c r="S70" s="11">
        <f t="shared" si="86"/>
        <v>4183</v>
      </c>
      <c r="T70" s="11">
        <f t="shared" si="86"/>
        <v>0</v>
      </c>
      <c r="U70" s="11">
        <f t="shared" si="87"/>
        <v>0</v>
      </c>
      <c r="V70" s="11">
        <f t="shared" si="87"/>
        <v>0</v>
      </c>
      <c r="W70" s="11">
        <f t="shared" si="87"/>
        <v>0</v>
      </c>
      <c r="X70" s="11">
        <f t="shared" si="87"/>
        <v>0</v>
      </c>
      <c r="Y70" s="11">
        <f t="shared" si="87"/>
        <v>4183</v>
      </c>
      <c r="Z70" s="11">
        <f t="shared" si="87"/>
        <v>0</v>
      </c>
      <c r="AA70" s="11">
        <f t="shared" si="87"/>
        <v>0</v>
      </c>
      <c r="AB70" s="11">
        <f t="shared" si="87"/>
        <v>0</v>
      </c>
      <c r="AC70" s="11">
        <f t="shared" si="87"/>
        <v>0</v>
      </c>
      <c r="AD70" s="11">
        <f t="shared" si="87"/>
        <v>0</v>
      </c>
      <c r="AE70" s="11">
        <f t="shared" si="87"/>
        <v>4183</v>
      </c>
      <c r="AF70" s="11">
        <f t="shared" si="87"/>
        <v>0</v>
      </c>
      <c r="AG70" s="11">
        <f t="shared" si="88"/>
        <v>0</v>
      </c>
      <c r="AH70" s="11">
        <f t="shared" si="88"/>
        <v>0</v>
      </c>
      <c r="AI70" s="11">
        <f t="shared" si="88"/>
        <v>0</v>
      </c>
      <c r="AJ70" s="11">
        <f t="shared" si="88"/>
        <v>0</v>
      </c>
      <c r="AK70" s="11">
        <f t="shared" si="88"/>
        <v>4183</v>
      </c>
      <c r="AL70" s="11">
        <f t="shared" si="88"/>
        <v>0</v>
      </c>
    </row>
    <row r="71" spans="1:38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86"/>
        <v>4183</v>
      </c>
      <c r="H71" s="11">
        <f t="shared" si="86"/>
        <v>0</v>
      </c>
      <c r="I71" s="11">
        <f t="shared" si="86"/>
        <v>0</v>
      </c>
      <c r="J71" s="11">
        <f t="shared" si="86"/>
        <v>0</v>
      </c>
      <c r="K71" s="11">
        <f t="shared" si="86"/>
        <v>0</v>
      </c>
      <c r="L71" s="11">
        <f t="shared" si="86"/>
        <v>0</v>
      </c>
      <c r="M71" s="11">
        <f t="shared" si="86"/>
        <v>4183</v>
      </c>
      <c r="N71" s="11">
        <f t="shared" si="86"/>
        <v>0</v>
      </c>
      <c r="O71" s="11">
        <f t="shared" si="86"/>
        <v>0</v>
      </c>
      <c r="P71" s="11">
        <f t="shared" si="86"/>
        <v>0</v>
      </c>
      <c r="Q71" s="11">
        <f t="shared" si="86"/>
        <v>0</v>
      </c>
      <c r="R71" s="11">
        <f t="shared" si="86"/>
        <v>0</v>
      </c>
      <c r="S71" s="11">
        <f t="shared" si="86"/>
        <v>4183</v>
      </c>
      <c r="T71" s="11">
        <f t="shared" si="86"/>
        <v>0</v>
      </c>
      <c r="U71" s="11">
        <f t="shared" si="87"/>
        <v>0</v>
      </c>
      <c r="V71" s="11">
        <f t="shared" si="87"/>
        <v>0</v>
      </c>
      <c r="W71" s="11">
        <f t="shared" si="87"/>
        <v>0</v>
      </c>
      <c r="X71" s="11">
        <f t="shared" si="87"/>
        <v>0</v>
      </c>
      <c r="Y71" s="11">
        <f t="shared" si="87"/>
        <v>4183</v>
      </c>
      <c r="Z71" s="11">
        <f t="shared" si="87"/>
        <v>0</v>
      </c>
      <c r="AA71" s="11">
        <f t="shared" si="87"/>
        <v>0</v>
      </c>
      <c r="AB71" s="11">
        <f t="shared" si="87"/>
        <v>0</v>
      </c>
      <c r="AC71" s="11">
        <f t="shared" si="87"/>
        <v>0</v>
      </c>
      <c r="AD71" s="11">
        <f t="shared" si="87"/>
        <v>0</v>
      </c>
      <c r="AE71" s="11">
        <f t="shared" si="87"/>
        <v>4183</v>
      </c>
      <c r="AF71" s="11">
        <f t="shared" si="87"/>
        <v>0</v>
      </c>
      <c r="AG71" s="11">
        <f t="shared" si="88"/>
        <v>0</v>
      </c>
      <c r="AH71" s="11">
        <f t="shared" si="88"/>
        <v>0</v>
      </c>
      <c r="AI71" s="11">
        <f t="shared" si="88"/>
        <v>0</v>
      </c>
      <c r="AJ71" s="11">
        <f t="shared" si="88"/>
        <v>0</v>
      </c>
      <c r="AK71" s="11">
        <f t="shared" si="88"/>
        <v>4183</v>
      </c>
      <c r="AL71" s="11">
        <f t="shared" si="88"/>
        <v>0</v>
      </c>
    </row>
    <row r="72" spans="1:38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86"/>
        <v>4183</v>
      </c>
      <c r="H72" s="8">
        <f t="shared" si="86"/>
        <v>0</v>
      </c>
      <c r="I72" s="8">
        <f t="shared" si="86"/>
        <v>0</v>
      </c>
      <c r="J72" s="8">
        <f t="shared" si="86"/>
        <v>0</v>
      </c>
      <c r="K72" s="8">
        <f t="shared" si="86"/>
        <v>0</v>
      </c>
      <c r="L72" s="8">
        <f t="shared" si="86"/>
        <v>0</v>
      </c>
      <c r="M72" s="8">
        <f t="shared" si="86"/>
        <v>4183</v>
      </c>
      <c r="N72" s="8">
        <f t="shared" si="86"/>
        <v>0</v>
      </c>
      <c r="O72" s="8">
        <f t="shared" si="86"/>
        <v>0</v>
      </c>
      <c r="P72" s="8">
        <f t="shared" si="86"/>
        <v>0</v>
      </c>
      <c r="Q72" s="8">
        <f t="shared" si="86"/>
        <v>0</v>
      </c>
      <c r="R72" s="8">
        <f t="shared" si="86"/>
        <v>0</v>
      </c>
      <c r="S72" s="8">
        <f t="shared" si="86"/>
        <v>4183</v>
      </c>
      <c r="T72" s="8">
        <f t="shared" si="86"/>
        <v>0</v>
      </c>
      <c r="U72" s="8">
        <f t="shared" si="87"/>
        <v>0</v>
      </c>
      <c r="V72" s="8">
        <f t="shared" si="87"/>
        <v>0</v>
      </c>
      <c r="W72" s="8">
        <f t="shared" si="87"/>
        <v>0</v>
      </c>
      <c r="X72" s="8">
        <f t="shared" si="87"/>
        <v>0</v>
      </c>
      <c r="Y72" s="8">
        <f t="shared" si="87"/>
        <v>4183</v>
      </c>
      <c r="Z72" s="8">
        <f t="shared" si="87"/>
        <v>0</v>
      </c>
      <c r="AA72" s="8">
        <f t="shared" si="87"/>
        <v>0</v>
      </c>
      <c r="AB72" s="8">
        <f t="shared" si="87"/>
        <v>0</v>
      </c>
      <c r="AC72" s="8">
        <f t="shared" si="87"/>
        <v>0</v>
      </c>
      <c r="AD72" s="8">
        <f t="shared" si="87"/>
        <v>0</v>
      </c>
      <c r="AE72" s="8">
        <f t="shared" si="87"/>
        <v>4183</v>
      </c>
      <c r="AF72" s="8">
        <f t="shared" si="87"/>
        <v>0</v>
      </c>
      <c r="AG72" s="8">
        <f t="shared" si="88"/>
        <v>0</v>
      </c>
      <c r="AH72" s="8">
        <f t="shared" si="88"/>
        <v>0</v>
      </c>
      <c r="AI72" s="8">
        <f t="shared" si="88"/>
        <v>0</v>
      </c>
      <c r="AJ72" s="8">
        <f t="shared" si="88"/>
        <v>0</v>
      </c>
      <c r="AK72" s="8">
        <f t="shared" si="88"/>
        <v>4183</v>
      </c>
      <c r="AL72" s="8">
        <f t="shared" si="88"/>
        <v>0</v>
      </c>
    </row>
    <row r="73" spans="1:38" ht="66" hidden="1" x14ac:dyDescent="0.25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86"/>
        <v>4183</v>
      </c>
      <c r="H73" s="9">
        <f t="shared" si="86"/>
        <v>0</v>
      </c>
      <c r="I73" s="9">
        <f t="shared" si="86"/>
        <v>0</v>
      </c>
      <c r="J73" s="9">
        <f t="shared" si="86"/>
        <v>0</v>
      </c>
      <c r="K73" s="9">
        <f t="shared" si="86"/>
        <v>0</v>
      </c>
      <c r="L73" s="9">
        <f t="shared" si="86"/>
        <v>0</v>
      </c>
      <c r="M73" s="9">
        <f t="shared" si="86"/>
        <v>4183</v>
      </c>
      <c r="N73" s="9">
        <f t="shared" si="86"/>
        <v>0</v>
      </c>
      <c r="O73" s="9">
        <f t="shared" si="86"/>
        <v>0</v>
      </c>
      <c r="P73" s="9">
        <f t="shared" si="86"/>
        <v>0</v>
      </c>
      <c r="Q73" s="9">
        <f t="shared" si="86"/>
        <v>0</v>
      </c>
      <c r="R73" s="9">
        <f t="shared" si="86"/>
        <v>0</v>
      </c>
      <c r="S73" s="9">
        <f t="shared" si="86"/>
        <v>4183</v>
      </c>
      <c r="T73" s="9">
        <f t="shared" si="86"/>
        <v>0</v>
      </c>
      <c r="U73" s="9">
        <f t="shared" si="87"/>
        <v>0</v>
      </c>
      <c r="V73" s="9">
        <f t="shared" si="87"/>
        <v>0</v>
      </c>
      <c r="W73" s="9">
        <f t="shared" si="87"/>
        <v>0</v>
      </c>
      <c r="X73" s="9">
        <f t="shared" si="87"/>
        <v>0</v>
      </c>
      <c r="Y73" s="9">
        <f t="shared" si="87"/>
        <v>4183</v>
      </c>
      <c r="Z73" s="9">
        <f t="shared" si="87"/>
        <v>0</v>
      </c>
      <c r="AA73" s="9">
        <f t="shared" si="87"/>
        <v>0</v>
      </c>
      <c r="AB73" s="9">
        <f t="shared" si="87"/>
        <v>0</v>
      </c>
      <c r="AC73" s="9">
        <f t="shared" si="87"/>
        <v>0</v>
      </c>
      <c r="AD73" s="9">
        <f t="shared" si="87"/>
        <v>0</v>
      </c>
      <c r="AE73" s="9">
        <f t="shared" si="87"/>
        <v>4183</v>
      </c>
      <c r="AF73" s="9">
        <f t="shared" si="87"/>
        <v>0</v>
      </c>
      <c r="AG73" s="9">
        <f t="shared" si="88"/>
        <v>0</v>
      </c>
      <c r="AH73" s="9">
        <f t="shared" si="88"/>
        <v>0</v>
      </c>
      <c r="AI73" s="9">
        <f t="shared" si="88"/>
        <v>0</v>
      </c>
      <c r="AJ73" s="9">
        <f t="shared" si="88"/>
        <v>0</v>
      </c>
      <c r="AK73" s="9">
        <f t="shared" si="88"/>
        <v>4183</v>
      </c>
      <c r="AL73" s="9">
        <f t="shared" si="88"/>
        <v>0</v>
      </c>
    </row>
    <row r="74" spans="1:38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</row>
    <row r="75" spans="1:38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</row>
    <row r="76" spans="1:38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89">G77</f>
        <v>575457</v>
      </c>
      <c r="H76" s="13">
        <f t="shared" si="89"/>
        <v>53700</v>
      </c>
      <c r="I76" s="13">
        <f t="shared" si="89"/>
        <v>0</v>
      </c>
      <c r="J76" s="13">
        <f t="shared" si="89"/>
        <v>0</v>
      </c>
      <c r="K76" s="13">
        <f t="shared" si="89"/>
        <v>0</v>
      </c>
      <c r="L76" s="13">
        <f t="shared" si="89"/>
        <v>0</v>
      </c>
      <c r="M76" s="13">
        <f t="shared" si="89"/>
        <v>575457</v>
      </c>
      <c r="N76" s="13">
        <f t="shared" si="89"/>
        <v>53700</v>
      </c>
      <c r="O76" s="13">
        <f t="shared" si="89"/>
        <v>0</v>
      </c>
      <c r="P76" s="13">
        <f t="shared" si="89"/>
        <v>0</v>
      </c>
      <c r="Q76" s="13">
        <f t="shared" si="89"/>
        <v>0</v>
      </c>
      <c r="R76" s="13">
        <f t="shared" si="89"/>
        <v>25</v>
      </c>
      <c r="S76" s="13">
        <f t="shared" si="89"/>
        <v>575482</v>
      </c>
      <c r="T76" s="13">
        <f t="shared" si="89"/>
        <v>53725</v>
      </c>
      <c r="U76" s="13">
        <f t="shared" si="89"/>
        <v>0</v>
      </c>
      <c r="V76" s="13">
        <f t="shared" si="89"/>
        <v>0</v>
      </c>
      <c r="W76" s="13">
        <f t="shared" ref="U76:AJ78" si="90">W77</f>
        <v>0</v>
      </c>
      <c r="X76" s="13">
        <f t="shared" si="90"/>
        <v>7</v>
      </c>
      <c r="Y76" s="13">
        <f t="shared" si="90"/>
        <v>575489</v>
      </c>
      <c r="Z76" s="13">
        <f t="shared" si="90"/>
        <v>53732</v>
      </c>
      <c r="AA76" s="13">
        <f t="shared" si="90"/>
        <v>0</v>
      </c>
      <c r="AB76" s="13">
        <f t="shared" si="90"/>
        <v>0</v>
      </c>
      <c r="AC76" s="13">
        <f t="shared" si="90"/>
        <v>0</v>
      </c>
      <c r="AD76" s="13">
        <f t="shared" si="90"/>
        <v>0</v>
      </c>
      <c r="AE76" s="13">
        <f t="shared" si="90"/>
        <v>575489</v>
      </c>
      <c r="AF76" s="13">
        <f t="shared" si="90"/>
        <v>53732</v>
      </c>
      <c r="AG76" s="13">
        <f t="shared" si="90"/>
        <v>0</v>
      </c>
      <c r="AH76" s="13">
        <f t="shared" si="90"/>
        <v>0</v>
      </c>
      <c r="AI76" s="13">
        <f t="shared" si="90"/>
        <v>0</v>
      </c>
      <c r="AJ76" s="13">
        <f t="shared" si="90"/>
        <v>0</v>
      </c>
      <c r="AK76" s="13">
        <f t="shared" ref="AG76:AL78" si="91">AK77</f>
        <v>575489</v>
      </c>
      <c r="AL76" s="13">
        <f t="shared" si="91"/>
        <v>53732</v>
      </c>
    </row>
    <row r="77" spans="1:38" ht="49.5" hidden="1" x14ac:dyDescent="0.25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92">G78+G88</f>
        <v>575457</v>
      </c>
      <c r="H77" s="11">
        <f t="shared" si="92"/>
        <v>53700</v>
      </c>
      <c r="I77" s="11">
        <f t="shared" ref="I77:N77" si="93">I78+I88</f>
        <v>0</v>
      </c>
      <c r="J77" s="11">
        <f t="shared" si="93"/>
        <v>0</v>
      </c>
      <c r="K77" s="11">
        <f t="shared" si="93"/>
        <v>0</v>
      </c>
      <c r="L77" s="11">
        <f t="shared" si="93"/>
        <v>0</v>
      </c>
      <c r="M77" s="11">
        <f t="shared" si="93"/>
        <v>575457</v>
      </c>
      <c r="N77" s="11">
        <f t="shared" si="93"/>
        <v>53700</v>
      </c>
      <c r="O77" s="11">
        <f t="shared" ref="O77:T77" si="94">O78+O88</f>
        <v>0</v>
      </c>
      <c r="P77" s="11">
        <f t="shared" si="94"/>
        <v>0</v>
      </c>
      <c r="Q77" s="11">
        <f t="shared" si="94"/>
        <v>0</v>
      </c>
      <c r="R77" s="11">
        <f t="shared" si="94"/>
        <v>25</v>
      </c>
      <c r="S77" s="11">
        <f t="shared" si="94"/>
        <v>575482</v>
      </c>
      <c r="T77" s="11">
        <f t="shared" si="94"/>
        <v>53725</v>
      </c>
      <c r="U77" s="11">
        <f>U78+U88+U113</f>
        <v>0</v>
      </c>
      <c r="V77" s="11">
        <f t="shared" ref="V77:Z77" si="95">V78+V88+V113</f>
        <v>0</v>
      </c>
      <c r="W77" s="11">
        <f t="shared" si="95"/>
        <v>0</v>
      </c>
      <c r="X77" s="11">
        <f t="shared" si="95"/>
        <v>7</v>
      </c>
      <c r="Y77" s="11">
        <f t="shared" si="95"/>
        <v>575489</v>
      </c>
      <c r="Z77" s="11">
        <f t="shared" si="95"/>
        <v>53732</v>
      </c>
      <c r="AA77" s="11">
        <f>AA78+AA88+AA113</f>
        <v>0</v>
      </c>
      <c r="AB77" s="11">
        <f t="shared" ref="AB77:AF77" si="96">AB78+AB88+AB113</f>
        <v>0</v>
      </c>
      <c r="AC77" s="11">
        <f t="shared" si="96"/>
        <v>0</v>
      </c>
      <c r="AD77" s="11">
        <f t="shared" si="96"/>
        <v>0</v>
      </c>
      <c r="AE77" s="11">
        <f t="shared" si="96"/>
        <v>575489</v>
      </c>
      <c r="AF77" s="11">
        <f t="shared" si="96"/>
        <v>53732</v>
      </c>
      <c r="AG77" s="11">
        <f>AG78+AG88+AG113</f>
        <v>0</v>
      </c>
      <c r="AH77" s="11">
        <f t="shared" ref="AH77:AL77" si="97">AH78+AH88+AH113</f>
        <v>0</v>
      </c>
      <c r="AI77" s="11">
        <f t="shared" si="97"/>
        <v>0</v>
      </c>
      <c r="AJ77" s="11">
        <f t="shared" si="97"/>
        <v>0</v>
      </c>
      <c r="AK77" s="11">
        <f t="shared" si="97"/>
        <v>575489</v>
      </c>
      <c r="AL77" s="11">
        <f t="shared" si="97"/>
        <v>53732</v>
      </c>
    </row>
    <row r="78" spans="1:38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89"/>
        <v>521757</v>
      </c>
      <c r="H78" s="11">
        <f t="shared" si="89"/>
        <v>0</v>
      </c>
      <c r="I78" s="11">
        <f t="shared" si="89"/>
        <v>0</v>
      </c>
      <c r="J78" s="11">
        <f t="shared" si="89"/>
        <v>0</v>
      </c>
      <c r="K78" s="11">
        <f t="shared" si="89"/>
        <v>0</v>
      </c>
      <c r="L78" s="11">
        <f t="shared" si="89"/>
        <v>0</v>
      </c>
      <c r="M78" s="11">
        <f t="shared" si="89"/>
        <v>521757</v>
      </c>
      <c r="N78" s="11">
        <f t="shared" si="89"/>
        <v>0</v>
      </c>
      <c r="O78" s="11">
        <f t="shared" si="89"/>
        <v>0</v>
      </c>
      <c r="P78" s="11">
        <f t="shared" si="89"/>
        <v>0</v>
      </c>
      <c r="Q78" s="11">
        <f t="shared" si="89"/>
        <v>0</v>
      </c>
      <c r="R78" s="11">
        <f t="shared" si="89"/>
        <v>0</v>
      </c>
      <c r="S78" s="11">
        <f t="shared" si="89"/>
        <v>521757</v>
      </c>
      <c r="T78" s="11">
        <f t="shared" si="89"/>
        <v>0</v>
      </c>
      <c r="U78" s="11">
        <f t="shared" si="90"/>
        <v>0</v>
      </c>
      <c r="V78" s="11">
        <f t="shared" si="90"/>
        <v>0</v>
      </c>
      <c r="W78" s="11">
        <f t="shared" si="90"/>
        <v>0</v>
      </c>
      <c r="X78" s="11">
        <f t="shared" si="90"/>
        <v>0</v>
      </c>
      <c r="Y78" s="11">
        <f t="shared" si="90"/>
        <v>521757</v>
      </c>
      <c r="Z78" s="11">
        <f t="shared" si="90"/>
        <v>0</v>
      </c>
      <c r="AA78" s="11">
        <f t="shared" si="90"/>
        <v>0</v>
      </c>
      <c r="AB78" s="11">
        <f t="shared" si="90"/>
        <v>0</v>
      </c>
      <c r="AC78" s="11">
        <f t="shared" si="90"/>
        <v>0</v>
      </c>
      <c r="AD78" s="11">
        <f t="shared" si="90"/>
        <v>0</v>
      </c>
      <c r="AE78" s="11">
        <f t="shared" si="90"/>
        <v>521757</v>
      </c>
      <c r="AF78" s="11">
        <f t="shared" si="90"/>
        <v>0</v>
      </c>
      <c r="AG78" s="11">
        <f t="shared" si="91"/>
        <v>0</v>
      </c>
      <c r="AH78" s="11">
        <f t="shared" si="91"/>
        <v>0</v>
      </c>
      <c r="AI78" s="11">
        <f t="shared" si="91"/>
        <v>0</v>
      </c>
      <c r="AJ78" s="11">
        <f t="shared" si="91"/>
        <v>0</v>
      </c>
      <c r="AK78" s="11">
        <f t="shared" si="91"/>
        <v>521757</v>
      </c>
      <c r="AL78" s="11">
        <f t="shared" si="91"/>
        <v>0</v>
      </c>
    </row>
    <row r="79" spans="1:38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98">G80+G82+G84+G86</f>
        <v>521757</v>
      </c>
      <c r="H79" s="8">
        <f t="shared" si="98"/>
        <v>0</v>
      </c>
      <c r="I79" s="8">
        <f t="shared" ref="I79:N79" si="99">I80+I82+I84+I86</f>
        <v>0</v>
      </c>
      <c r="J79" s="8">
        <f t="shared" si="99"/>
        <v>0</v>
      </c>
      <c r="K79" s="8">
        <f t="shared" si="99"/>
        <v>0</v>
      </c>
      <c r="L79" s="8">
        <f t="shared" si="99"/>
        <v>0</v>
      </c>
      <c r="M79" s="8">
        <f t="shared" si="99"/>
        <v>521757</v>
      </c>
      <c r="N79" s="8">
        <f t="shared" si="99"/>
        <v>0</v>
      </c>
      <c r="O79" s="8">
        <f t="shared" ref="O79:T79" si="100">O80+O82+O84+O86</f>
        <v>0</v>
      </c>
      <c r="P79" s="8">
        <f t="shared" si="100"/>
        <v>0</v>
      </c>
      <c r="Q79" s="8">
        <f t="shared" si="100"/>
        <v>0</v>
      </c>
      <c r="R79" s="8">
        <f t="shared" si="100"/>
        <v>0</v>
      </c>
      <c r="S79" s="8">
        <f t="shared" si="100"/>
        <v>521757</v>
      </c>
      <c r="T79" s="8">
        <f t="shared" si="100"/>
        <v>0</v>
      </c>
      <c r="U79" s="8">
        <f t="shared" ref="U79:Z79" si="101">U80+U82+U84+U86</f>
        <v>0</v>
      </c>
      <c r="V79" s="8">
        <f t="shared" si="101"/>
        <v>0</v>
      </c>
      <c r="W79" s="8">
        <f t="shared" si="101"/>
        <v>0</v>
      </c>
      <c r="X79" s="8">
        <f t="shared" si="101"/>
        <v>0</v>
      </c>
      <c r="Y79" s="8">
        <f t="shared" si="101"/>
        <v>521757</v>
      </c>
      <c r="Z79" s="8">
        <f t="shared" si="101"/>
        <v>0</v>
      </c>
      <c r="AA79" s="8">
        <f t="shared" ref="AA79:AF79" si="102">AA80+AA82+AA84+AA86</f>
        <v>0</v>
      </c>
      <c r="AB79" s="8">
        <f t="shared" si="102"/>
        <v>0</v>
      </c>
      <c r="AC79" s="8">
        <f t="shared" si="102"/>
        <v>0</v>
      </c>
      <c r="AD79" s="8">
        <f t="shared" si="102"/>
        <v>0</v>
      </c>
      <c r="AE79" s="8">
        <f t="shared" si="102"/>
        <v>521757</v>
      </c>
      <c r="AF79" s="8">
        <f t="shared" si="102"/>
        <v>0</v>
      </c>
      <c r="AG79" s="8">
        <f t="shared" ref="AG79:AL79" si="103">AG80+AG82+AG84+AG86</f>
        <v>0</v>
      </c>
      <c r="AH79" s="8">
        <f t="shared" si="103"/>
        <v>0</v>
      </c>
      <c r="AI79" s="8">
        <f t="shared" si="103"/>
        <v>0</v>
      </c>
      <c r="AJ79" s="8">
        <f t="shared" si="103"/>
        <v>0</v>
      </c>
      <c r="AK79" s="8">
        <f t="shared" si="103"/>
        <v>521757</v>
      </c>
      <c r="AL79" s="8">
        <f t="shared" si="103"/>
        <v>0</v>
      </c>
    </row>
    <row r="80" spans="1:38" ht="66" hidden="1" x14ac:dyDescent="0.25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L80" si="104">G81</f>
        <v>521737</v>
      </c>
      <c r="H80" s="9">
        <f t="shared" si="104"/>
        <v>0</v>
      </c>
      <c r="I80" s="9">
        <f t="shared" si="104"/>
        <v>0</v>
      </c>
      <c r="J80" s="9">
        <f t="shared" si="104"/>
        <v>0</v>
      </c>
      <c r="K80" s="9">
        <f t="shared" si="104"/>
        <v>0</v>
      </c>
      <c r="L80" s="9">
        <f t="shared" si="104"/>
        <v>0</v>
      </c>
      <c r="M80" s="9">
        <f t="shared" si="104"/>
        <v>521737</v>
      </c>
      <c r="N80" s="9">
        <f t="shared" si="104"/>
        <v>0</v>
      </c>
      <c r="O80" s="9">
        <f t="shared" si="104"/>
        <v>-275</v>
      </c>
      <c r="P80" s="9">
        <f t="shared" si="104"/>
        <v>0</v>
      </c>
      <c r="Q80" s="9">
        <f t="shared" si="104"/>
        <v>0</v>
      </c>
      <c r="R80" s="9">
        <f t="shared" si="104"/>
        <v>0</v>
      </c>
      <c r="S80" s="9">
        <f t="shared" si="104"/>
        <v>521462</v>
      </c>
      <c r="T80" s="9">
        <f t="shared" si="104"/>
        <v>0</v>
      </c>
      <c r="U80" s="9">
        <f t="shared" si="104"/>
        <v>0</v>
      </c>
      <c r="V80" s="9">
        <f t="shared" si="104"/>
        <v>0</v>
      </c>
      <c r="W80" s="9">
        <f t="shared" si="104"/>
        <v>0</v>
      </c>
      <c r="X80" s="9">
        <f t="shared" si="104"/>
        <v>0</v>
      </c>
      <c r="Y80" s="9">
        <f t="shared" si="104"/>
        <v>521462</v>
      </c>
      <c r="Z80" s="9">
        <f t="shared" si="104"/>
        <v>0</v>
      </c>
      <c r="AA80" s="9">
        <f t="shared" si="104"/>
        <v>-120</v>
      </c>
      <c r="AB80" s="9">
        <f t="shared" si="104"/>
        <v>0</v>
      </c>
      <c r="AC80" s="9">
        <f t="shared" si="104"/>
        <v>0</v>
      </c>
      <c r="AD80" s="9">
        <f t="shared" si="104"/>
        <v>0</v>
      </c>
      <c r="AE80" s="9">
        <f t="shared" si="104"/>
        <v>521342</v>
      </c>
      <c r="AF80" s="9">
        <f t="shared" si="104"/>
        <v>0</v>
      </c>
      <c r="AG80" s="9">
        <f t="shared" si="104"/>
        <v>0</v>
      </c>
      <c r="AH80" s="9">
        <f t="shared" si="104"/>
        <v>0</v>
      </c>
      <c r="AI80" s="9">
        <f t="shared" si="104"/>
        <v>0</v>
      </c>
      <c r="AJ80" s="9">
        <f t="shared" si="104"/>
        <v>0</v>
      </c>
      <c r="AK80" s="9">
        <f t="shared" si="104"/>
        <v>521342</v>
      </c>
      <c r="AL80" s="9">
        <f t="shared" si="104"/>
        <v>0</v>
      </c>
    </row>
    <row r="81" spans="1:38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</row>
    <row r="82" spans="1:38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L82" si="105">G83</f>
        <v>12</v>
      </c>
      <c r="H82" s="9">
        <f t="shared" si="105"/>
        <v>0</v>
      </c>
      <c r="I82" s="9">
        <f t="shared" si="105"/>
        <v>0</v>
      </c>
      <c r="J82" s="9">
        <f t="shared" si="105"/>
        <v>0</v>
      </c>
      <c r="K82" s="9">
        <f t="shared" si="105"/>
        <v>0</v>
      </c>
      <c r="L82" s="9">
        <f t="shared" si="105"/>
        <v>0</v>
      </c>
      <c r="M82" s="9">
        <f t="shared" si="105"/>
        <v>12</v>
      </c>
      <c r="N82" s="9">
        <f t="shared" si="105"/>
        <v>0</v>
      </c>
      <c r="O82" s="9">
        <f t="shared" si="105"/>
        <v>0</v>
      </c>
      <c r="P82" s="9">
        <f t="shared" si="105"/>
        <v>0</v>
      </c>
      <c r="Q82" s="9">
        <f t="shared" si="105"/>
        <v>0</v>
      </c>
      <c r="R82" s="9">
        <f t="shared" si="105"/>
        <v>0</v>
      </c>
      <c r="S82" s="9">
        <f t="shared" si="105"/>
        <v>12</v>
      </c>
      <c r="T82" s="9">
        <f t="shared" si="105"/>
        <v>0</v>
      </c>
      <c r="U82" s="9">
        <f t="shared" si="105"/>
        <v>0</v>
      </c>
      <c r="V82" s="9">
        <f t="shared" si="105"/>
        <v>0</v>
      </c>
      <c r="W82" s="9">
        <f t="shared" si="105"/>
        <v>0</v>
      </c>
      <c r="X82" s="9">
        <f t="shared" si="105"/>
        <v>0</v>
      </c>
      <c r="Y82" s="9">
        <f t="shared" si="105"/>
        <v>12</v>
      </c>
      <c r="Z82" s="9">
        <f t="shared" si="105"/>
        <v>0</v>
      </c>
      <c r="AA82" s="9">
        <f t="shared" si="105"/>
        <v>0</v>
      </c>
      <c r="AB82" s="9">
        <f t="shared" si="105"/>
        <v>0</v>
      </c>
      <c r="AC82" s="9">
        <f t="shared" si="105"/>
        <v>0</v>
      </c>
      <c r="AD82" s="9">
        <f t="shared" si="105"/>
        <v>0</v>
      </c>
      <c r="AE82" s="9">
        <f t="shared" si="105"/>
        <v>12</v>
      </c>
      <c r="AF82" s="9">
        <f t="shared" si="105"/>
        <v>0</v>
      </c>
      <c r="AG82" s="9">
        <f t="shared" si="105"/>
        <v>0</v>
      </c>
      <c r="AH82" s="9">
        <f t="shared" si="105"/>
        <v>0</v>
      </c>
      <c r="AI82" s="9">
        <f t="shared" si="105"/>
        <v>0</v>
      </c>
      <c r="AJ82" s="9">
        <f t="shared" si="105"/>
        <v>0</v>
      </c>
      <c r="AK82" s="9">
        <f t="shared" si="105"/>
        <v>12</v>
      </c>
      <c r="AL82" s="9">
        <f t="shared" si="105"/>
        <v>0</v>
      </c>
    </row>
    <row r="83" spans="1:38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</row>
    <row r="84" spans="1:38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06">G85</f>
        <v>0</v>
      </c>
      <c r="H84" s="8">
        <f t="shared" si="106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L84" si="107">P85</f>
        <v>0</v>
      </c>
      <c r="Q84" s="9">
        <f t="shared" si="107"/>
        <v>0</v>
      </c>
      <c r="R84" s="9">
        <f t="shared" si="107"/>
        <v>0</v>
      </c>
      <c r="S84" s="9">
        <f t="shared" si="107"/>
        <v>275</v>
      </c>
      <c r="T84" s="85">
        <f t="shared" si="107"/>
        <v>0</v>
      </c>
      <c r="U84" s="9">
        <f>U85</f>
        <v>0</v>
      </c>
      <c r="V84" s="9">
        <f t="shared" si="107"/>
        <v>0</v>
      </c>
      <c r="W84" s="9">
        <f t="shared" si="107"/>
        <v>0</v>
      </c>
      <c r="X84" s="9">
        <f t="shared" si="107"/>
        <v>0</v>
      </c>
      <c r="Y84" s="9">
        <f t="shared" si="107"/>
        <v>275</v>
      </c>
      <c r="Z84" s="85">
        <f t="shared" si="107"/>
        <v>0</v>
      </c>
      <c r="AA84" s="9">
        <f>AA85</f>
        <v>120</v>
      </c>
      <c r="AB84" s="9">
        <f t="shared" si="107"/>
        <v>0</v>
      </c>
      <c r="AC84" s="9">
        <f t="shared" si="107"/>
        <v>0</v>
      </c>
      <c r="AD84" s="9">
        <f t="shared" si="107"/>
        <v>0</v>
      </c>
      <c r="AE84" s="9">
        <f t="shared" si="107"/>
        <v>395</v>
      </c>
      <c r="AF84" s="85">
        <f t="shared" si="107"/>
        <v>0</v>
      </c>
      <c r="AG84" s="9">
        <f>AG85</f>
        <v>0</v>
      </c>
      <c r="AH84" s="9">
        <f t="shared" si="107"/>
        <v>0</v>
      </c>
      <c r="AI84" s="9">
        <f t="shared" si="107"/>
        <v>0</v>
      </c>
      <c r="AJ84" s="9">
        <f t="shared" si="107"/>
        <v>0</v>
      </c>
      <c r="AK84" s="9">
        <f t="shared" si="107"/>
        <v>395</v>
      </c>
      <c r="AL84" s="85">
        <f t="shared" si="107"/>
        <v>0</v>
      </c>
    </row>
    <row r="85" spans="1:38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</row>
    <row r="86" spans="1:38" hidden="1" x14ac:dyDescent="0.25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L86" si="108">G87</f>
        <v>8</v>
      </c>
      <c r="H86" s="9">
        <f t="shared" si="108"/>
        <v>0</v>
      </c>
      <c r="I86" s="9">
        <f t="shared" si="108"/>
        <v>0</v>
      </c>
      <c r="J86" s="9">
        <f t="shared" si="108"/>
        <v>0</v>
      </c>
      <c r="K86" s="9">
        <f t="shared" si="108"/>
        <v>0</v>
      </c>
      <c r="L86" s="9">
        <f t="shared" si="108"/>
        <v>0</v>
      </c>
      <c r="M86" s="9">
        <f t="shared" si="108"/>
        <v>8</v>
      </c>
      <c r="N86" s="9">
        <f t="shared" si="108"/>
        <v>0</v>
      </c>
      <c r="O86" s="9">
        <f t="shared" si="108"/>
        <v>0</v>
      </c>
      <c r="P86" s="9">
        <f t="shared" si="108"/>
        <v>0</v>
      </c>
      <c r="Q86" s="9">
        <f t="shared" si="108"/>
        <v>0</v>
      </c>
      <c r="R86" s="9">
        <f t="shared" si="108"/>
        <v>0</v>
      </c>
      <c r="S86" s="9">
        <f t="shared" si="108"/>
        <v>8</v>
      </c>
      <c r="T86" s="9">
        <f t="shared" si="108"/>
        <v>0</v>
      </c>
      <c r="U86" s="9">
        <f t="shared" si="108"/>
        <v>0</v>
      </c>
      <c r="V86" s="9">
        <f t="shared" si="108"/>
        <v>0</v>
      </c>
      <c r="W86" s="9">
        <f t="shared" si="108"/>
        <v>0</v>
      </c>
      <c r="X86" s="9">
        <f t="shared" si="108"/>
        <v>0</v>
      </c>
      <c r="Y86" s="9">
        <f t="shared" si="108"/>
        <v>8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8"/>
        <v>0</v>
      </c>
      <c r="AD86" s="9">
        <f t="shared" si="108"/>
        <v>0</v>
      </c>
      <c r="AE86" s="9">
        <f t="shared" si="108"/>
        <v>8</v>
      </c>
      <c r="AF86" s="9">
        <f t="shared" si="108"/>
        <v>0</v>
      </c>
      <c r="AG86" s="9">
        <f t="shared" si="108"/>
        <v>0</v>
      </c>
      <c r="AH86" s="9">
        <f t="shared" si="108"/>
        <v>0</v>
      </c>
      <c r="AI86" s="9">
        <f t="shared" si="108"/>
        <v>0</v>
      </c>
      <c r="AJ86" s="9">
        <f t="shared" si="108"/>
        <v>0</v>
      </c>
      <c r="AK86" s="9">
        <f t="shared" si="108"/>
        <v>8</v>
      </c>
      <c r="AL86" s="9">
        <f t="shared" si="108"/>
        <v>0</v>
      </c>
    </row>
    <row r="87" spans="1:38" hidden="1" x14ac:dyDescent="0.25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</row>
    <row r="88" spans="1:38" ht="17.100000000000001" hidden="1" customHeight="1" x14ac:dyDescent="0.25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09">G89+G92+G95+G98+G101+G104+G107</f>
        <v>53700</v>
      </c>
      <c r="H88" s="8">
        <f t="shared" si="109"/>
        <v>53700</v>
      </c>
      <c r="I88" s="8">
        <f t="shared" ref="I88:N88" si="110">I89+I92+I95+I98+I101+I104+I107</f>
        <v>0</v>
      </c>
      <c r="J88" s="8">
        <f t="shared" si="110"/>
        <v>0</v>
      </c>
      <c r="K88" s="8">
        <f t="shared" si="110"/>
        <v>0</v>
      </c>
      <c r="L88" s="8">
        <f t="shared" si="110"/>
        <v>0</v>
      </c>
      <c r="M88" s="8">
        <f t="shared" si="110"/>
        <v>53700</v>
      </c>
      <c r="N88" s="8">
        <f t="shared" si="110"/>
        <v>53700</v>
      </c>
      <c r="O88" s="8">
        <f>O89+O92+O95+O98+O101+O104+O107+O110</f>
        <v>0</v>
      </c>
      <c r="P88" s="8">
        <f t="shared" ref="P88:T88" si="111">P89+P92+P95+P98+P101+P104+P107+P110</f>
        <v>0</v>
      </c>
      <c r="Q88" s="8">
        <f t="shared" si="111"/>
        <v>0</v>
      </c>
      <c r="R88" s="8">
        <f t="shared" si="111"/>
        <v>25</v>
      </c>
      <c r="S88" s="8">
        <f t="shared" si="111"/>
        <v>53725</v>
      </c>
      <c r="T88" s="8">
        <f t="shared" si="111"/>
        <v>53725</v>
      </c>
      <c r="U88" s="8">
        <f>U89+U92+U95+U98+U101+U104+U107+U110</f>
        <v>0</v>
      </c>
      <c r="V88" s="8">
        <f t="shared" ref="V88:Z88" si="112">V89+V92+V95+V98+V101+V104+V107+V110</f>
        <v>0</v>
      </c>
      <c r="W88" s="8">
        <f t="shared" si="112"/>
        <v>0</v>
      </c>
      <c r="X88" s="8">
        <f t="shared" si="112"/>
        <v>0</v>
      </c>
      <c r="Y88" s="8">
        <f t="shared" si="112"/>
        <v>53725</v>
      </c>
      <c r="Z88" s="8">
        <f t="shared" si="112"/>
        <v>53725</v>
      </c>
      <c r="AA88" s="8">
        <f>AA89+AA92+AA95+AA98+AA101+AA104+AA107+AA110</f>
        <v>0</v>
      </c>
      <c r="AB88" s="8">
        <f t="shared" ref="AB88:AF88" si="113">AB89+AB92+AB95+AB98+AB101+AB104+AB107+AB110</f>
        <v>0</v>
      </c>
      <c r="AC88" s="8">
        <f t="shared" si="113"/>
        <v>0</v>
      </c>
      <c r="AD88" s="8">
        <f t="shared" si="113"/>
        <v>0</v>
      </c>
      <c r="AE88" s="8">
        <f t="shared" si="113"/>
        <v>53725</v>
      </c>
      <c r="AF88" s="8">
        <f t="shared" si="113"/>
        <v>53725</v>
      </c>
      <c r="AG88" s="8">
        <f>AG89+AG92+AG95+AG98+AG101+AG104+AG107+AG110</f>
        <v>0</v>
      </c>
      <c r="AH88" s="8">
        <f t="shared" ref="AH88:AL88" si="114">AH89+AH92+AH95+AH98+AH101+AH104+AH107+AH110</f>
        <v>0</v>
      </c>
      <c r="AI88" s="8">
        <f t="shared" si="114"/>
        <v>0</v>
      </c>
      <c r="AJ88" s="8">
        <f t="shared" si="114"/>
        <v>0</v>
      </c>
      <c r="AK88" s="8">
        <f t="shared" si="114"/>
        <v>53725</v>
      </c>
      <c r="AL88" s="8">
        <f t="shared" si="114"/>
        <v>53725</v>
      </c>
    </row>
    <row r="89" spans="1:38" ht="33" hidden="1" x14ac:dyDescent="0.25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15">G90</f>
        <v>755</v>
      </c>
      <c r="H89" s="9">
        <f t="shared" si="115"/>
        <v>755</v>
      </c>
      <c r="I89" s="9">
        <f t="shared" si="115"/>
        <v>0</v>
      </c>
      <c r="J89" s="9">
        <f t="shared" si="115"/>
        <v>0</v>
      </c>
      <c r="K89" s="9">
        <f t="shared" si="115"/>
        <v>0</v>
      </c>
      <c r="L89" s="9">
        <f t="shared" si="115"/>
        <v>0</v>
      </c>
      <c r="M89" s="9">
        <f t="shared" si="115"/>
        <v>755</v>
      </c>
      <c r="N89" s="9">
        <f t="shared" si="115"/>
        <v>755</v>
      </c>
      <c r="O89" s="9">
        <f t="shared" si="115"/>
        <v>0</v>
      </c>
      <c r="P89" s="9">
        <f t="shared" si="115"/>
        <v>0</v>
      </c>
      <c r="Q89" s="9">
        <f t="shared" si="115"/>
        <v>0</v>
      </c>
      <c r="R89" s="9">
        <f t="shared" si="115"/>
        <v>0</v>
      </c>
      <c r="S89" s="9">
        <f t="shared" si="115"/>
        <v>755</v>
      </c>
      <c r="T89" s="9">
        <f t="shared" si="115"/>
        <v>755</v>
      </c>
      <c r="U89" s="9">
        <f t="shared" si="115"/>
        <v>0</v>
      </c>
      <c r="V89" s="9">
        <f t="shared" si="115"/>
        <v>0</v>
      </c>
      <c r="W89" s="9">
        <f t="shared" ref="U89:AJ90" si="116">W90</f>
        <v>0</v>
      </c>
      <c r="X89" s="9">
        <f t="shared" si="116"/>
        <v>0</v>
      </c>
      <c r="Y89" s="9">
        <f t="shared" si="116"/>
        <v>755</v>
      </c>
      <c r="Z89" s="9">
        <f t="shared" si="116"/>
        <v>755</v>
      </c>
      <c r="AA89" s="9">
        <f t="shared" si="116"/>
        <v>0</v>
      </c>
      <c r="AB89" s="9">
        <f t="shared" si="116"/>
        <v>0</v>
      </c>
      <c r="AC89" s="9">
        <f t="shared" si="116"/>
        <v>0</v>
      </c>
      <c r="AD89" s="9">
        <f t="shared" si="116"/>
        <v>0</v>
      </c>
      <c r="AE89" s="9">
        <f t="shared" si="116"/>
        <v>755</v>
      </c>
      <c r="AF89" s="9">
        <f t="shared" si="116"/>
        <v>755</v>
      </c>
      <c r="AG89" s="9">
        <f t="shared" si="116"/>
        <v>0</v>
      </c>
      <c r="AH89" s="9">
        <f t="shared" si="116"/>
        <v>0</v>
      </c>
      <c r="AI89" s="9">
        <f t="shared" si="116"/>
        <v>0</v>
      </c>
      <c r="AJ89" s="9">
        <f t="shared" si="116"/>
        <v>0</v>
      </c>
      <c r="AK89" s="9">
        <f t="shared" ref="AG89:AL90" si="117">AK90</f>
        <v>755</v>
      </c>
      <c r="AL89" s="9">
        <f t="shared" si="117"/>
        <v>755</v>
      </c>
    </row>
    <row r="90" spans="1:38" ht="66" hidden="1" x14ac:dyDescent="0.25">
      <c r="A90" s="25" t="s">
        <v>447</v>
      </c>
      <c r="B90" s="26">
        <f t="shared" ref="B90:B116" si="118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15"/>
        <v>755</v>
      </c>
      <c r="H90" s="9">
        <f t="shared" si="115"/>
        <v>755</v>
      </c>
      <c r="I90" s="9">
        <f t="shared" si="115"/>
        <v>0</v>
      </c>
      <c r="J90" s="9">
        <f t="shared" si="115"/>
        <v>0</v>
      </c>
      <c r="K90" s="9">
        <f t="shared" si="115"/>
        <v>0</v>
      </c>
      <c r="L90" s="9">
        <f t="shared" si="115"/>
        <v>0</v>
      </c>
      <c r="M90" s="9">
        <f t="shared" si="115"/>
        <v>755</v>
      </c>
      <c r="N90" s="9">
        <f t="shared" si="115"/>
        <v>755</v>
      </c>
      <c r="O90" s="9">
        <f t="shared" si="115"/>
        <v>0</v>
      </c>
      <c r="P90" s="9">
        <f t="shared" si="115"/>
        <v>0</v>
      </c>
      <c r="Q90" s="9">
        <f t="shared" si="115"/>
        <v>0</v>
      </c>
      <c r="R90" s="9">
        <f t="shared" si="115"/>
        <v>0</v>
      </c>
      <c r="S90" s="9">
        <f t="shared" si="115"/>
        <v>755</v>
      </c>
      <c r="T90" s="9">
        <f t="shared" si="115"/>
        <v>755</v>
      </c>
      <c r="U90" s="9">
        <f t="shared" si="116"/>
        <v>0</v>
      </c>
      <c r="V90" s="9">
        <f t="shared" si="116"/>
        <v>0</v>
      </c>
      <c r="W90" s="9">
        <f t="shared" si="116"/>
        <v>0</v>
      </c>
      <c r="X90" s="9">
        <f t="shared" si="116"/>
        <v>0</v>
      </c>
      <c r="Y90" s="9">
        <f t="shared" si="116"/>
        <v>755</v>
      </c>
      <c r="Z90" s="9">
        <f t="shared" si="116"/>
        <v>755</v>
      </c>
      <c r="AA90" s="9">
        <f t="shared" si="116"/>
        <v>0</v>
      </c>
      <c r="AB90" s="9">
        <f t="shared" si="116"/>
        <v>0</v>
      </c>
      <c r="AC90" s="9">
        <f t="shared" si="116"/>
        <v>0</v>
      </c>
      <c r="AD90" s="9">
        <f t="shared" si="116"/>
        <v>0</v>
      </c>
      <c r="AE90" s="9">
        <f t="shared" si="116"/>
        <v>755</v>
      </c>
      <c r="AF90" s="9">
        <f t="shared" si="116"/>
        <v>755</v>
      </c>
      <c r="AG90" s="9">
        <f t="shared" si="117"/>
        <v>0</v>
      </c>
      <c r="AH90" s="9">
        <f t="shared" si="117"/>
        <v>0</v>
      </c>
      <c r="AI90" s="9">
        <f t="shared" si="117"/>
        <v>0</v>
      </c>
      <c r="AJ90" s="9">
        <f t="shared" si="117"/>
        <v>0</v>
      </c>
      <c r="AK90" s="9">
        <f t="shared" si="117"/>
        <v>755</v>
      </c>
      <c r="AL90" s="9">
        <f t="shared" si="117"/>
        <v>755</v>
      </c>
    </row>
    <row r="91" spans="1:38" ht="33" hidden="1" x14ac:dyDescent="0.25">
      <c r="A91" s="25" t="s">
        <v>85</v>
      </c>
      <c r="B91" s="26">
        <f t="shared" si="118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</row>
    <row r="92" spans="1:38" ht="20.100000000000001" hidden="1" customHeight="1" x14ac:dyDescent="0.25">
      <c r="A92" s="25" t="s">
        <v>575</v>
      </c>
      <c r="B92" s="26">
        <f t="shared" si="118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19">G93</f>
        <v>2763</v>
      </c>
      <c r="H92" s="9">
        <f t="shared" si="119"/>
        <v>2763</v>
      </c>
      <c r="I92" s="9">
        <f t="shared" si="119"/>
        <v>0</v>
      </c>
      <c r="J92" s="9">
        <f t="shared" si="119"/>
        <v>0</v>
      </c>
      <c r="K92" s="9">
        <f t="shared" si="119"/>
        <v>0</v>
      </c>
      <c r="L92" s="9">
        <f t="shared" si="119"/>
        <v>0</v>
      </c>
      <c r="M92" s="9">
        <f t="shared" si="119"/>
        <v>2763</v>
      </c>
      <c r="N92" s="9">
        <f t="shared" si="119"/>
        <v>2763</v>
      </c>
      <c r="O92" s="9">
        <f t="shared" si="119"/>
        <v>0</v>
      </c>
      <c r="P92" s="9">
        <f t="shared" si="119"/>
        <v>0</v>
      </c>
      <c r="Q92" s="9">
        <f t="shared" si="119"/>
        <v>0</v>
      </c>
      <c r="R92" s="9">
        <f t="shared" si="119"/>
        <v>0</v>
      </c>
      <c r="S92" s="9">
        <f t="shared" si="119"/>
        <v>2763</v>
      </c>
      <c r="T92" s="9">
        <f t="shared" si="119"/>
        <v>2763</v>
      </c>
      <c r="U92" s="9">
        <f t="shared" si="119"/>
        <v>0</v>
      </c>
      <c r="V92" s="9">
        <f t="shared" si="119"/>
        <v>0</v>
      </c>
      <c r="W92" s="9">
        <f t="shared" ref="U92:AJ93" si="120">W93</f>
        <v>0</v>
      </c>
      <c r="X92" s="9">
        <f t="shared" si="120"/>
        <v>0</v>
      </c>
      <c r="Y92" s="9">
        <f t="shared" si="120"/>
        <v>2763</v>
      </c>
      <c r="Z92" s="9">
        <f t="shared" si="120"/>
        <v>2763</v>
      </c>
      <c r="AA92" s="9">
        <f t="shared" si="120"/>
        <v>0</v>
      </c>
      <c r="AB92" s="9">
        <f t="shared" si="120"/>
        <v>0</v>
      </c>
      <c r="AC92" s="9">
        <f t="shared" si="120"/>
        <v>0</v>
      </c>
      <c r="AD92" s="9">
        <f t="shared" si="120"/>
        <v>0</v>
      </c>
      <c r="AE92" s="9">
        <f t="shared" si="120"/>
        <v>2763</v>
      </c>
      <c r="AF92" s="9">
        <f t="shared" si="120"/>
        <v>2763</v>
      </c>
      <c r="AG92" s="9">
        <f t="shared" si="120"/>
        <v>0</v>
      </c>
      <c r="AH92" s="9">
        <f t="shared" si="120"/>
        <v>0</v>
      </c>
      <c r="AI92" s="9">
        <f t="shared" si="120"/>
        <v>0</v>
      </c>
      <c r="AJ92" s="9">
        <f t="shared" si="120"/>
        <v>0</v>
      </c>
      <c r="AK92" s="9">
        <f t="shared" ref="AG92:AL93" si="121">AK93</f>
        <v>2763</v>
      </c>
      <c r="AL92" s="9">
        <f t="shared" si="121"/>
        <v>2763</v>
      </c>
    </row>
    <row r="93" spans="1:38" ht="66" hidden="1" x14ac:dyDescent="0.25">
      <c r="A93" s="25" t="s">
        <v>447</v>
      </c>
      <c r="B93" s="26">
        <f t="shared" si="118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19"/>
        <v>2763</v>
      </c>
      <c r="H93" s="9">
        <f t="shared" si="119"/>
        <v>2763</v>
      </c>
      <c r="I93" s="9">
        <f t="shared" si="119"/>
        <v>0</v>
      </c>
      <c r="J93" s="9">
        <f t="shared" si="119"/>
        <v>0</v>
      </c>
      <c r="K93" s="9">
        <f t="shared" si="119"/>
        <v>0</v>
      </c>
      <c r="L93" s="9">
        <f t="shared" si="119"/>
        <v>0</v>
      </c>
      <c r="M93" s="9">
        <f t="shared" si="119"/>
        <v>2763</v>
      </c>
      <c r="N93" s="9">
        <f t="shared" si="119"/>
        <v>2763</v>
      </c>
      <c r="O93" s="9">
        <f t="shared" si="119"/>
        <v>0</v>
      </c>
      <c r="P93" s="9">
        <f t="shared" si="119"/>
        <v>0</v>
      </c>
      <c r="Q93" s="9">
        <f t="shared" si="119"/>
        <v>0</v>
      </c>
      <c r="R93" s="9">
        <f t="shared" si="119"/>
        <v>0</v>
      </c>
      <c r="S93" s="9">
        <f t="shared" si="119"/>
        <v>2763</v>
      </c>
      <c r="T93" s="9">
        <f t="shared" si="119"/>
        <v>2763</v>
      </c>
      <c r="U93" s="9">
        <f t="shared" si="120"/>
        <v>0</v>
      </c>
      <c r="V93" s="9">
        <f t="shared" si="120"/>
        <v>0</v>
      </c>
      <c r="W93" s="9">
        <f t="shared" si="120"/>
        <v>0</v>
      </c>
      <c r="X93" s="9">
        <f t="shared" si="120"/>
        <v>0</v>
      </c>
      <c r="Y93" s="9">
        <f t="shared" si="120"/>
        <v>2763</v>
      </c>
      <c r="Z93" s="9">
        <f t="shared" si="120"/>
        <v>2763</v>
      </c>
      <c r="AA93" s="9">
        <f t="shared" si="120"/>
        <v>0</v>
      </c>
      <c r="AB93" s="9">
        <f t="shared" si="120"/>
        <v>0</v>
      </c>
      <c r="AC93" s="9">
        <f t="shared" si="120"/>
        <v>0</v>
      </c>
      <c r="AD93" s="9">
        <f t="shared" si="120"/>
        <v>0</v>
      </c>
      <c r="AE93" s="9">
        <f t="shared" si="120"/>
        <v>2763</v>
      </c>
      <c r="AF93" s="9">
        <f t="shared" si="120"/>
        <v>2763</v>
      </c>
      <c r="AG93" s="9">
        <f t="shared" si="121"/>
        <v>0</v>
      </c>
      <c r="AH93" s="9">
        <f t="shared" si="121"/>
        <v>0</v>
      </c>
      <c r="AI93" s="9">
        <f t="shared" si="121"/>
        <v>0</v>
      </c>
      <c r="AJ93" s="9">
        <f t="shared" si="121"/>
        <v>0</v>
      </c>
      <c r="AK93" s="9">
        <f t="shared" si="121"/>
        <v>2763</v>
      </c>
      <c r="AL93" s="9">
        <f t="shared" si="121"/>
        <v>2763</v>
      </c>
    </row>
    <row r="94" spans="1:38" ht="33" hidden="1" x14ac:dyDescent="0.25">
      <c r="A94" s="25" t="s">
        <v>85</v>
      </c>
      <c r="B94" s="26">
        <f t="shared" si="118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</row>
    <row r="95" spans="1:38" ht="33" hidden="1" x14ac:dyDescent="0.25">
      <c r="A95" s="25" t="s">
        <v>576</v>
      </c>
      <c r="B95" s="26">
        <f t="shared" si="118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22">G96</f>
        <v>267</v>
      </c>
      <c r="H95" s="9">
        <f t="shared" si="122"/>
        <v>267</v>
      </c>
      <c r="I95" s="9">
        <f t="shared" si="122"/>
        <v>0</v>
      </c>
      <c r="J95" s="9">
        <f t="shared" si="122"/>
        <v>0</v>
      </c>
      <c r="K95" s="9">
        <f t="shared" si="122"/>
        <v>0</v>
      </c>
      <c r="L95" s="9">
        <f t="shared" si="122"/>
        <v>0</v>
      </c>
      <c r="M95" s="9">
        <f t="shared" si="122"/>
        <v>267</v>
      </c>
      <c r="N95" s="9">
        <f t="shared" si="122"/>
        <v>267</v>
      </c>
      <c r="O95" s="9">
        <f t="shared" si="122"/>
        <v>0</v>
      </c>
      <c r="P95" s="9">
        <f t="shared" si="122"/>
        <v>0</v>
      </c>
      <c r="Q95" s="9">
        <f t="shared" si="122"/>
        <v>0</v>
      </c>
      <c r="R95" s="9">
        <f t="shared" si="122"/>
        <v>0</v>
      </c>
      <c r="S95" s="9">
        <f t="shared" si="122"/>
        <v>267</v>
      </c>
      <c r="T95" s="9">
        <f t="shared" si="122"/>
        <v>267</v>
      </c>
      <c r="U95" s="9">
        <f t="shared" si="122"/>
        <v>0</v>
      </c>
      <c r="V95" s="9">
        <f t="shared" si="122"/>
        <v>0</v>
      </c>
      <c r="W95" s="9">
        <f t="shared" ref="U95:AJ96" si="123">W96</f>
        <v>0</v>
      </c>
      <c r="X95" s="9">
        <f t="shared" si="123"/>
        <v>0</v>
      </c>
      <c r="Y95" s="9">
        <f t="shared" si="123"/>
        <v>267</v>
      </c>
      <c r="Z95" s="9">
        <f t="shared" si="123"/>
        <v>267</v>
      </c>
      <c r="AA95" s="9">
        <f t="shared" si="123"/>
        <v>0</v>
      </c>
      <c r="AB95" s="9">
        <f t="shared" si="123"/>
        <v>0</v>
      </c>
      <c r="AC95" s="9">
        <f t="shared" si="123"/>
        <v>0</v>
      </c>
      <c r="AD95" s="9">
        <f t="shared" si="123"/>
        <v>0</v>
      </c>
      <c r="AE95" s="9">
        <f t="shared" si="123"/>
        <v>267</v>
      </c>
      <c r="AF95" s="9">
        <f t="shared" si="123"/>
        <v>267</v>
      </c>
      <c r="AG95" s="9">
        <f t="shared" si="123"/>
        <v>0</v>
      </c>
      <c r="AH95" s="9">
        <f t="shared" si="123"/>
        <v>0</v>
      </c>
      <c r="AI95" s="9">
        <f t="shared" si="123"/>
        <v>0</v>
      </c>
      <c r="AJ95" s="9">
        <f t="shared" si="123"/>
        <v>0</v>
      </c>
      <c r="AK95" s="9">
        <f t="shared" ref="AG95:AL96" si="124">AK96</f>
        <v>267</v>
      </c>
      <c r="AL95" s="9">
        <f t="shared" si="124"/>
        <v>267</v>
      </c>
    </row>
    <row r="96" spans="1:38" ht="66" hidden="1" x14ac:dyDescent="0.25">
      <c r="A96" s="25" t="s">
        <v>447</v>
      </c>
      <c r="B96" s="26">
        <f t="shared" si="118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22"/>
        <v>267</v>
      </c>
      <c r="H96" s="9">
        <f t="shared" si="122"/>
        <v>267</v>
      </c>
      <c r="I96" s="9">
        <f t="shared" si="122"/>
        <v>0</v>
      </c>
      <c r="J96" s="9">
        <f t="shared" si="122"/>
        <v>0</v>
      </c>
      <c r="K96" s="9">
        <f t="shared" si="122"/>
        <v>0</v>
      </c>
      <c r="L96" s="9">
        <f t="shared" si="122"/>
        <v>0</v>
      </c>
      <c r="M96" s="9">
        <f t="shared" si="122"/>
        <v>267</v>
      </c>
      <c r="N96" s="9">
        <f t="shared" si="122"/>
        <v>267</v>
      </c>
      <c r="O96" s="9">
        <f t="shared" si="122"/>
        <v>0</v>
      </c>
      <c r="P96" s="9">
        <f t="shared" si="122"/>
        <v>0</v>
      </c>
      <c r="Q96" s="9">
        <f t="shared" si="122"/>
        <v>0</v>
      </c>
      <c r="R96" s="9">
        <f t="shared" si="122"/>
        <v>0</v>
      </c>
      <c r="S96" s="9">
        <f t="shared" si="122"/>
        <v>267</v>
      </c>
      <c r="T96" s="9">
        <f t="shared" si="122"/>
        <v>267</v>
      </c>
      <c r="U96" s="9">
        <f t="shared" si="123"/>
        <v>0</v>
      </c>
      <c r="V96" s="9">
        <f t="shared" si="123"/>
        <v>0</v>
      </c>
      <c r="W96" s="9">
        <f t="shared" si="123"/>
        <v>0</v>
      </c>
      <c r="X96" s="9">
        <f t="shared" si="123"/>
        <v>0</v>
      </c>
      <c r="Y96" s="9">
        <f t="shared" si="123"/>
        <v>267</v>
      </c>
      <c r="Z96" s="9">
        <f t="shared" si="123"/>
        <v>267</v>
      </c>
      <c r="AA96" s="9">
        <f t="shared" si="123"/>
        <v>0</v>
      </c>
      <c r="AB96" s="9">
        <f t="shared" si="123"/>
        <v>0</v>
      </c>
      <c r="AC96" s="9">
        <f t="shared" si="123"/>
        <v>0</v>
      </c>
      <c r="AD96" s="9">
        <f t="shared" si="123"/>
        <v>0</v>
      </c>
      <c r="AE96" s="9">
        <f t="shared" si="123"/>
        <v>267</v>
      </c>
      <c r="AF96" s="9">
        <f t="shared" si="123"/>
        <v>267</v>
      </c>
      <c r="AG96" s="9">
        <f t="shared" si="124"/>
        <v>0</v>
      </c>
      <c r="AH96" s="9">
        <f t="shared" si="124"/>
        <v>0</v>
      </c>
      <c r="AI96" s="9">
        <f t="shared" si="124"/>
        <v>0</v>
      </c>
      <c r="AJ96" s="9">
        <f t="shared" si="124"/>
        <v>0</v>
      </c>
      <c r="AK96" s="9">
        <f t="shared" si="124"/>
        <v>267</v>
      </c>
      <c r="AL96" s="9">
        <f t="shared" si="124"/>
        <v>267</v>
      </c>
    </row>
    <row r="97" spans="1:38" ht="33" hidden="1" x14ac:dyDescent="0.25">
      <c r="A97" s="25" t="s">
        <v>85</v>
      </c>
      <c r="B97" s="26">
        <f t="shared" si="118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</row>
    <row r="98" spans="1:38" ht="20.100000000000001" hidden="1" customHeight="1" x14ac:dyDescent="0.25">
      <c r="A98" s="25" t="s">
        <v>579</v>
      </c>
      <c r="B98" s="26">
        <f t="shared" si="118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25">G99</f>
        <v>6975</v>
      </c>
      <c r="H98" s="9">
        <f t="shared" si="125"/>
        <v>6975</v>
      </c>
      <c r="I98" s="9">
        <f t="shared" si="125"/>
        <v>0</v>
      </c>
      <c r="J98" s="9">
        <f t="shared" si="125"/>
        <v>0</v>
      </c>
      <c r="K98" s="9">
        <f t="shared" si="125"/>
        <v>0</v>
      </c>
      <c r="L98" s="9">
        <f t="shared" si="125"/>
        <v>0</v>
      </c>
      <c r="M98" s="9">
        <f t="shared" si="125"/>
        <v>6975</v>
      </c>
      <c r="N98" s="9">
        <f t="shared" si="125"/>
        <v>6975</v>
      </c>
      <c r="O98" s="9">
        <f t="shared" si="125"/>
        <v>0</v>
      </c>
      <c r="P98" s="9">
        <f t="shared" si="125"/>
        <v>0</v>
      </c>
      <c r="Q98" s="9">
        <f t="shared" si="125"/>
        <v>0</v>
      </c>
      <c r="R98" s="9">
        <f t="shared" si="125"/>
        <v>0</v>
      </c>
      <c r="S98" s="9">
        <f t="shared" si="125"/>
        <v>6975</v>
      </c>
      <c r="T98" s="9">
        <f t="shared" si="125"/>
        <v>6975</v>
      </c>
      <c r="U98" s="9">
        <f t="shared" si="125"/>
        <v>0</v>
      </c>
      <c r="V98" s="9">
        <f t="shared" si="125"/>
        <v>0</v>
      </c>
      <c r="W98" s="9">
        <f t="shared" ref="U98:AJ99" si="126">W99</f>
        <v>0</v>
      </c>
      <c r="X98" s="9">
        <f t="shared" si="126"/>
        <v>0</v>
      </c>
      <c r="Y98" s="9">
        <f t="shared" si="126"/>
        <v>6975</v>
      </c>
      <c r="Z98" s="9">
        <f t="shared" si="126"/>
        <v>6975</v>
      </c>
      <c r="AA98" s="9">
        <f t="shared" si="126"/>
        <v>0</v>
      </c>
      <c r="AB98" s="9">
        <f t="shared" si="126"/>
        <v>0</v>
      </c>
      <c r="AC98" s="9">
        <f t="shared" si="126"/>
        <v>0</v>
      </c>
      <c r="AD98" s="9">
        <f t="shared" si="126"/>
        <v>0</v>
      </c>
      <c r="AE98" s="9">
        <f t="shared" si="126"/>
        <v>6975</v>
      </c>
      <c r="AF98" s="9">
        <f t="shared" si="126"/>
        <v>6975</v>
      </c>
      <c r="AG98" s="9">
        <f t="shared" si="126"/>
        <v>0</v>
      </c>
      <c r="AH98" s="9">
        <f t="shared" si="126"/>
        <v>0</v>
      </c>
      <c r="AI98" s="9">
        <f t="shared" si="126"/>
        <v>0</v>
      </c>
      <c r="AJ98" s="9">
        <f t="shared" si="126"/>
        <v>0</v>
      </c>
      <c r="AK98" s="9">
        <f t="shared" ref="AG98:AL99" si="127">AK99</f>
        <v>6975</v>
      </c>
      <c r="AL98" s="9">
        <f t="shared" si="127"/>
        <v>6975</v>
      </c>
    </row>
    <row r="99" spans="1:38" ht="66" hidden="1" x14ac:dyDescent="0.25">
      <c r="A99" s="25" t="s">
        <v>447</v>
      </c>
      <c r="B99" s="26">
        <f t="shared" si="118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25"/>
        <v>6975</v>
      </c>
      <c r="H99" s="9">
        <f t="shared" si="125"/>
        <v>6975</v>
      </c>
      <c r="I99" s="9">
        <f t="shared" si="125"/>
        <v>0</v>
      </c>
      <c r="J99" s="9">
        <f t="shared" si="125"/>
        <v>0</v>
      </c>
      <c r="K99" s="9">
        <f t="shared" si="125"/>
        <v>0</v>
      </c>
      <c r="L99" s="9">
        <f t="shared" si="125"/>
        <v>0</v>
      </c>
      <c r="M99" s="9">
        <f t="shared" si="125"/>
        <v>6975</v>
      </c>
      <c r="N99" s="9">
        <f t="shared" si="125"/>
        <v>6975</v>
      </c>
      <c r="O99" s="9">
        <f t="shared" si="125"/>
        <v>0</v>
      </c>
      <c r="P99" s="9">
        <f t="shared" si="125"/>
        <v>0</v>
      </c>
      <c r="Q99" s="9">
        <f t="shared" si="125"/>
        <v>0</v>
      </c>
      <c r="R99" s="9">
        <f t="shared" si="125"/>
        <v>0</v>
      </c>
      <c r="S99" s="9">
        <f t="shared" si="125"/>
        <v>6975</v>
      </c>
      <c r="T99" s="9">
        <f t="shared" si="125"/>
        <v>6975</v>
      </c>
      <c r="U99" s="9">
        <f t="shared" si="126"/>
        <v>0</v>
      </c>
      <c r="V99" s="9">
        <f t="shared" si="126"/>
        <v>0</v>
      </c>
      <c r="W99" s="9">
        <f t="shared" si="126"/>
        <v>0</v>
      </c>
      <c r="X99" s="9">
        <f t="shared" si="126"/>
        <v>0</v>
      </c>
      <c r="Y99" s="9">
        <f t="shared" si="126"/>
        <v>6975</v>
      </c>
      <c r="Z99" s="9">
        <f t="shared" si="126"/>
        <v>6975</v>
      </c>
      <c r="AA99" s="9">
        <f t="shared" si="126"/>
        <v>0</v>
      </c>
      <c r="AB99" s="9">
        <f t="shared" si="126"/>
        <v>0</v>
      </c>
      <c r="AC99" s="9">
        <f t="shared" si="126"/>
        <v>0</v>
      </c>
      <c r="AD99" s="9">
        <f t="shared" si="126"/>
        <v>0</v>
      </c>
      <c r="AE99" s="9">
        <f t="shared" si="126"/>
        <v>6975</v>
      </c>
      <c r="AF99" s="9">
        <f t="shared" si="126"/>
        <v>6975</v>
      </c>
      <c r="AG99" s="9">
        <f t="shared" si="127"/>
        <v>0</v>
      </c>
      <c r="AH99" s="9">
        <f t="shared" si="127"/>
        <v>0</v>
      </c>
      <c r="AI99" s="9">
        <f t="shared" si="127"/>
        <v>0</v>
      </c>
      <c r="AJ99" s="9">
        <f t="shared" si="127"/>
        <v>0</v>
      </c>
      <c r="AK99" s="9">
        <f t="shared" si="127"/>
        <v>6975</v>
      </c>
      <c r="AL99" s="9">
        <f t="shared" si="127"/>
        <v>6975</v>
      </c>
    </row>
    <row r="100" spans="1:38" ht="33" hidden="1" x14ac:dyDescent="0.25">
      <c r="A100" s="25" t="s">
        <v>85</v>
      </c>
      <c r="B100" s="26">
        <f t="shared" si="118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</row>
    <row r="101" spans="1:38" ht="49.5" hidden="1" x14ac:dyDescent="0.25">
      <c r="A101" s="25" t="s">
        <v>581</v>
      </c>
      <c r="B101" s="26">
        <f t="shared" si="118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28">G102</f>
        <v>36377</v>
      </c>
      <c r="H101" s="9">
        <f t="shared" si="128"/>
        <v>36377</v>
      </c>
      <c r="I101" s="9">
        <f t="shared" si="128"/>
        <v>0</v>
      </c>
      <c r="J101" s="9">
        <f t="shared" si="128"/>
        <v>0</v>
      </c>
      <c r="K101" s="9">
        <f t="shared" si="128"/>
        <v>0</v>
      </c>
      <c r="L101" s="9">
        <f t="shared" si="128"/>
        <v>0</v>
      </c>
      <c r="M101" s="9">
        <f t="shared" si="128"/>
        <v>36377</v>
      </c>
      <c r="N101" s="9">
        <f t="shared" si="128"/>
        <v>36377</v>
      </c>
      <c r="O101" s="9">
        <f t="shared" si="128"/>
        <v>0</v>
      </c>
      <c r="P101" s="9">
        <f t="shared" si="128"/>
        <v>0</v>
      </c>
      <c r="Q101" s="9">
        <f t="shared" si="128"/>
        <v>0</v>
      </c>
      <c r="R101" s="9">
        <f t="shared" si="128"/>
        <v>0</v>
      </c>
      <c r="S101" s="9">
        <f t="shared" si="128"/>
        <v>36377</v>
      </c>
      <c r="T101" s="9">
        <f t="shared" si="128"/>
        <v>36377</v>
      </c>
      <c r="U101" s="9">
        <f t="shared" si="128"/>
        <v>0</v>
      </c>
      <c r="V101" s="9">
        <f t="shared" si="128"/>
        <v>0</v>
      </c>
      <c r="W101" s="9">
        <f t="shared" ref="U101:AJ102" si="129">W102</f>
        <v>0</v>
      </c>
      <c r="X101" s="9">
        <f t="shared" si="129"/>
        <v>0</v>
      </c>
      <c r="Y101" s="9">
        <f t="shared" si="129"/>
        <v>36377</v>
      </c>
      <c r="Z101" s="9">
        <f t="shared" si="129"/>
        <v>36377</v>
      </c>
      <c r="AA101" s="9">
        <f t="shared" si="129"/>
        <v>0</v>
      </c>
      <c r="AB101" s="9">
        <f t="shared" si="129"/>
        <v>0</v>
      </c>
      <c r="AC101" s="9">
        <f t="shared" si="129"/>
        <v>0</v>
      </c>
      <c r="AD101" s="9">
        <f t="shared" si="129"/>
        <v>0</v>
      </c>
      <c r="AE101" s="9">
        <f t="shared" si="129"/>
        <v>36377</v>
      </c>
      <c r="AF101" s="9">
        <f t="shared" si="129"/>
        <v>36377</v>
      </c>
      <c r="AG101" s="9">
        <f t="shared" si="129"/>
        <v>0</v>
      </c>
      <c r="AH101" s="9">
        <f t="shared" si="129"/>
        <v>0</v>
      </c>
      <c r="AI101" s="9">
        <f t="shared" si="129"/>
        <v>0</v>
      </c>
      <c r="AJ101" s="9">
        <f t="shared" si="129"/>
        <v>0</v>
      </c>
      <c r="AK101" s="9">
        <f t="shared" ref="AG101:AL102" si="130">AK102</f>
        <v>36377</v>
      </c>
      <c r="AL101" s="9">
        <f t="shared" si="130"/>
        <v>36377</v>
      </c>
    </row>
    <row r="102" spans="1:38" ht="66" hidden="1" x14ac:dyDescent="0.25">
      <c r="A102" s="25" t="s">
        <v>447</v>
      </c>
      <c r="B102" s="26">
        <f t="shared" si="118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28"/>
        <v>36377</v>
      </c>
      <c r="H102" s="9">
        <f t="shared" si="128"/>
        <v>36377</v>
      </c>
      <c r="I102" s="9">
        <f t="shared" si="128"/>
        <v>0</v>
      </c>
      <c r="J102" s="9">
        <f t="shared" si="128"/>
        <v>0</v>
      </c>
      <c r="K102" s="9">
        <f t="shared" si="128"/>
        <v>0</v>
      </c>
      <c r="L102" s="9">
        <f t="shared" si="128"/>
        <v>0</v>
      </c>
      <c r="M102" s="9">
        <f t="shared" si="128"/>
        <v>36377</v>
      </c>
      <c r="N102" s="9">
        <f t="shared" si="128"/>
        <v>36377</v>
      </c>
      <c r="O102" s="9">
        <f t="shared" si="128"/>
        <v>0</v>
      </c>
      <c r="P102" s="9">
        <f t="shared" si="128"/>
        <v>0</v>
      </c>
      <c r="Q102" s="9">
        <f t="shared" si="128"/>
        <v>0</v>
      </c>
      <c r="R102" s="9">
        <f t="shared" si="128"/>
        <v>0</v>
      </c>
      <c r="S102" s="9">
        <f t="shared" si="128"/>
        <v>36377</v>
      </c>
      <c r="T102" s="9">
        <f t="shared" si="128"/>
        <v>36377</v>
      </c>
      <c r="U102" s="9">
        <f t="shared" si="129"/>
        <v>0</v>
      </c>
      <c r="V102" s="9">
        <f t="shared" si="129"/>
        <v>0</v>
      </c>
      <c r="W102" s="9">
        <f t="shared" si="129"/>
        <v>0</v>
      </c>
      <c r="X102" s="9">
        <f t="shared" si="129"/>
        <v>0</v>
      </c>
      <c r="Y102" s="9">
        <f t="shared" si="129"/>
        <v>36377</v>
      </c>
      <c r="Z102" s="9">
        <f t="shared" si="129"/>
        <v>36377</v>
      </c>
      <c r="AA102" s="9">
        <f t="shared" si="129"/>
        <v>0</v>
      </c>
      <c r="AB102" s="9">
        <f t="shared" si="129"/>
        <v>0</v>
      </c>
      <c r="AC102" s="9">
        <f t="shared" si="129"/>
        <v>0</v>
      </c>
      <c r="AD102" s="9">
        <f t="shared" si="129"/>
        <v>0</v>
      </c>
      <c r="AE102" s="9">
        <f t="shared" si="129"/>
        <v>36377</v>
      </c>
      <c r="AF102" s="9">
        <f t="shared" si="129"/>
        <v>36377</v>
      </c>
      <c r="AG102" s="9">
        <f t="shared" si="130"/>
        <v>0</v>
      </c>
      <c r="AH102" s="9">
        <f t="shared" si="130"/>
        <v>0</v>
      </c>
      <c r="AI102" s="9">
        <f t="shared" si="130"/>
        <v>0</v>
      </c>
      <c r="AJ102" s="9">
        <f t="shared" si="130"/>
        <v>0</v>
      </c>
      <c r="AK102" s="9">
        <f t="shared" si="130"/>
        <v>36377</v>
      </c>
      <c r="AL102" s="9">
        <f t="shared" si="130"/>
        <v>36377</v>
      </c>
    </row>
    <row r="103" spans="1:38" ht="33" hidden="1" x14ac:dyDescent="0.25">
      <c r="A103" s="25" t="s">
        <v>85</v>
      </c>
      <c r="B103" s="26">
        <f t="shared" si="118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</row>
    <row r="104" spans="1:38" ht="33" hidden="1" x14ac:dyDescent="0.25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31">G105</f>
        <v>4717</v>
      </c>
      <c r="H104" s="9">
        <f t="shared" si="131"/>
        <v>4717</v>
      </c>
      <c r="I104" s="9">
        <f t="shared" si="131"/>
        <v>0</v>
      </c>
      <c r="J104" s="9">
        <f t="shared" si="131"/>
        <v>0</v>
      </c>
      <c r="K104" s="9">
        <f t="shared" si="131"/>
        <v>0</v>
      </c>
      <c r="L104" s="9">
        <f t="shared" si="131"/>
        <v>0</v>
      </c>
      <c r="M104" s="9">
        <f t="shared" si="131"/>
        <v>4717</v>
      </c>
      <c r="N104" s="9">
        <f t="shared" si="131"/>
        <v>4717</v>
      </c>
      <c r="O104" s="9">
        <f t="shared" si="131"/>
        <v>0</v>
      </c>
      <c r="P104" s="9">
        <f t="shared" si="131"/>
        <v>0</v>
      </c>
      <c r="Q104" s="9">
        <f t="shared" si="131"/>
        <v>0</v>
      </c>
      <c r="R104" s="9">
        <f t="shared" si="131"/>
        <v>0</v>
      </c>
      <c r="S104" s="9">
        <f t="shared" si="131"/>
        <v>4717</v>
      </c>
      <c r="T104" s="9">
        <f t="shared" si="131"/>
        <v>4717</v>
      </c>
      <c r="U104" s="9">
        <f t="shared" si="131"/>
        <v>0</v>
      </c>
      <c r="V104" s="9">
        <f t="shared" si="131"/>
        <v>0</v>
      </c>
      <c r="W104" s="9">
        <f t="shared" ref="U104:AJ105" si="132">W105</f>
        <v>0</v>
      </c>
      <c r="X104" s="9">
        <f t="shared" si="132"/>
        <v>0</v>
      </c>
      <c r="Y104" s="9">
        <f t="shared" si="132"/>
        <v>4717</v>
      </c>
      <c r="Z104" s="9">
        <f t="shared" si="132"/>
        <v>4717</v>
      </c>
      <c r="AA104" s="9">
        <f t="shared" si="132"/>
        <v>0</v>
      </c>
      <c r="AB104" s="9">
        <f t="shared" si="132"/>
        <v>0</v>
      </c>
      <c r="AC104" s="9">
        <f t="shared" si="132"/>
        <v>0</v>
      </c>
      <c r="AD104" s="9">
        <f t="shared" si="132"/>
        <v>0</v>
      </c>
      <c r="AE104" s="9">
        <f t="shared" si="132"/>
        <v>4717</v>
      </c>
      <c r="AF104" s="9">
        <f t="shared" si="132"/>
        <v>4717</v>
      </c>
      <c r="AG104" s="9">
        <f t="shared" si="132"/>
        <v>0</v>
      </c>
      <c r="AH104" s="9">
        <f t="shared" si="132"/>
        <v>0</v>
      </c>
      <c r="AI104" s="9">
        <f t="shared" si="132"/>
        <v>0</v>
      </c>
      <c r="AJ104" s="9">
        <f t="shared" si="132"/>
        <v>0</v>
      </c>
      <c r="AK104" s="9">
        <f t="shared" ref="AG104:AL105" si="133">AK105</f>
        <v>4717</v>
      </c>
      <c r="AL104" s="9">
        <f t="shared" si="133"/>
        <v>4717</v>
      </c>
    </row>
    <row r="105" spans="1:38" ht="66" hidden="1" x14ac:dyDescent="0.25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31"/>
        <v>4717</v>
      </c>
      <c r="H105" s="9">
        <f t="shared" si="131"/>
        <v>4717</v>
      </c>
      <c r="I105" s="9">
        <f t="shared" si="131"/>
        <v>0</v>
      </c>
      <c r="J105" s="9">
        <f t="shared" si="131"/>
        <v>0</v>
      </c>
      <c r="K105" s="9">
        <f t="shared" si="131"/>
        <v>0</v>
      </c>
      <c r="L105" s="9">
        <f t="shared" si="131"/>
        <v>0</v>
      </c>
      <c r="M105" s="9">
        <f t="shared" si="131"/>
        <v>4717</v>
      </c>
      <c r="N105" s="9">
        <f t="shared" si="131"/>
        <v>4717</v>
      </c>
      <c r="O105" s="9">
        <f t="shared" si="131"/>
        <v>0</v>
      </c>
      <c r="P105" s="9">
        <f t="shared" si="131"/>
        <v>0</v>
      </c>
      <c r="Q105" s="9">
        <f t="shared" si="131"/>
        <v>0</v>
      </c>
      <c r="R105" s="9">
        <f t="shared" si="131"/>
        <v>0</v>
      </c>
      <c r="S105" s="9">
        <f t="shared" si="131"/>
        <v>4717</v>
      </c>
      <c r="T105" s="9">
        <f t="shared" si="131"/>
        <v>4717</v>
      </c>
      <c r="U105" s="9">
        <f t="shared" si="132"/>
        <v>0</v>
      </c>
      <c r="V105" s="9">
        <f t="shared" si="132"/>
        <v>0</v>
      </c>
      <c r="W105" s="9">
        <f t="shared" si="132"/>
        <v>0</v>
      </c>
      <c r="X105" s="9">
        <f t="shared" si="132"/>
        <v>0</v>
      </c>
      <c r="Y105" s="9">
        <f t="shared" si="132"/>
        <v>4717</v>
      </c>
      <c r="Z105" s="9">
        <f t="shared" si="132"/>
        <v>4717</v>
      </c>
      <c r="AA105" s="9">
        <f t="shared" si="132"/>
        <v>0</v>
      </c>
      <c r="AB105" s="9">
        <f t="shared" si="132"/>
        <v>0</v>
      </c>
      <c r="AC105" s="9">
        <f t="shared" si="132"/>
        <v>0</v>
      </c>
      <c r="AD105" s="9">
        <f t="shared" si="132"/>
        <v>0</v>
      </c>
      <c r="AE105" s="9">
        <f t="shared" si="132"/>
        <v>4717</v>
      </c>
      <c r="AF105" s="9">
        <f t="shared" si="132"/>
        <v>4717</v>
      </c>
      <c r="AG105" s="9">
        <f t="shared" si="133"/>
        <v>0</v>
      </c>
      <c r="AH105" s="9">
        <f t="shared" si="133"/>
        <v>0</v>
      </c>
      <c r="AI105" s="9">
        <f t="shared" si="133"/>
        <v>0</v>
      </c>
      <c r="AJ105" s="9">
        <f t="shared" si="133"/>
        <v>0</v>
      </c>
      <c r="AK105" s="9">
        <f t="shared" si="133"/>
        <v>4717</v>
      </c>
      <c r="AL105" s="9">
        <f t="shared" si="133"/>
        <v>4717</v>
      </c>
    </row>
    <row r="106" spans="1:38" ht="33" hidden="1" x14ac:dyDescent="0.25">
      <c r="A106" s="25" t="s">
        <v>85</v>
      </c>
      <c r="B106" s="26">
        <f t="shared" si="118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  <c r="AG106" s="85"/>
      <c r="AH106" s="85"/>
      <c r="AI106" s="85"/>
      <c r="AJ106" s="85"/>
      <c r="AK106" s="9">
        <f>AE106+AG106+AH106+AI106+AJ106</f>
        <v>4717</v>
      </c>
      <c r="AL106" s="9">
        <f>AF106+AJ106</f>
        <v>4717</v>
      </c>
    </row>
    <row r="107" spans="1:38" ht="20.100000000000001" hidden="1" customHeight="1" x14ac:dyDescent="0.25">
      <c r="A107" s="25" t="s">
        <v>583</v>
      </c>
      <c r="B107" s="26">
        <f t="shared" si="118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34">G108</f>
        <v>1846</v>
      </c>
      <c r="H107" s="9">
        <f t="shared" si="134"/>
        <v>1846</v>
      </c>
      <c r="I107" s="9">
        <f t="shared" si="134"/>
        <v>0</v>
      </c>
      <c r="J107" s="9">
        <f t="shared" si="134"/>
        <v>0</v>
      </c>
      <c r="K107" s="9">
        <f t="shared" si="134"/>
        <v>0</v>
      </c>
      <c r="L107" s="9">
        <f t="shared" si="134"/>
        <v>0</v>
      </c>
      <c r="M107" s="9">
        <f t="shared" si="134"/>
        <v>1846</v>
      </c>
      <c r="N107" s="9">
        <f t="shared" si="134"/>
        <v>1846</v>
      </c>
      <c r="O107" s="9">
        <f t="shared" si="134"/>
        <v>0</v>
      </c>
      <c r="P107" s="9">
        <f t="shared" si="134"/>
        <v>0</v>
      </c>
      <c r="Q107" s="9">
        <f t="shared" si="134"/>
        <v>0</v>
      </c>
      <c r="R107" s="9">
        <f t="shared" si="134"/>
        <v>0</v>
      </c>
      <c r="S107" s="9">
        <f t="shared" si="134"/>
        <v>1846</v>
      </c>
      <c r="T107" s="9">
        <f t="shared" si="134"/>
        <v>1846</v>
      </c>
      <c r="U107" s="9">
        <f t="shared" si="134"/>
        <v>0</v>
      </c>
      <c r="V107" s="9">
        <f t="shared" si="134"/>
        <v>0</v>
      </c>
      <c r="W107" s="9">
        <f t="shared" ref="U107:AJ108" si="135">W108</f>
        <v>0</v>
      </c>
      <c r="X107" s="9">
        <f t="shared" si="135"/>
        <v>0</v>
      </c>
      <c r="Y107" s="9">
        <f t="shared" si="135"/>
        <v>1846</v>
      </c>
      <c r="Z107" s="9">
        <f t="shared" si="135"/>
        <v>1846</v>
      </c>
      <c r="AA107" s="9">
        <f t="shared" si="135"/>
        <v>0</v>
      </c>
      <c r="AB107" s="9">
        <f t="shared" si="135"/>
        <v>0</v>
      </c>
      <c r="AC107" s="9">
        <f t="shared" si="135"/>
        <v>0</v>
      </c>
      <c r="AD107" s="9">
        <f t="shared" si="135"/>
        <v>0</v>
      </c>
      <c r="AE107" s="9">
        <f t="shared" si="135"/>
        <v>1846</v>
      </c>
      <c r="AF107" s="9">
        <f t="shared" si="135"/>
        <v>1846</v>
      </c>
      <c r="AG107" s="9">
        <f t="shared" si="135"/>
        <v>0</v>
      </c>
      <c r="AH107" s="9">
        <f t="shared" si="135"/>
        <v>0</v>
      </c>
      <c r="AI107" s="9">
        <f t="shared" si="135"/>
        <v>0</v>
      </c>
      <c r="AJ107" s="9">
        <f t="shared" si="135"/>
        <v>0</v>
      </c>
      <c r="AK107" s="9">
        <f t="shared" ref="AG107:AL108" si="136">AK108</f>
        <v>1846</v>
      </c>
      <c r="AL107" s="9">
        <f t="shared" si="136"/>
        <v>1846</v>
      </c>
    </row>
    <row r="108" spans="1:38" ht="66" hidden="1" x14ac:dyDescent="0.25">
      <c r="A108" s="25" t="s">
        <v>447</v>
      </c>
      <c r="B108" s="26">
        <f t="shared" si="118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34"/>
        <v>1846</v>
      </c>
      <c r="H108" s="9">
        <f t="shared" si="134"/>
        <v>1846</v>
      </c>
      <c r="I108" s="9">
        <f t="shared" si="134"/>
        <v>0</v>
      </c>
      <c r="J108" s="9">
        <f t="shared" si="134"/>
        <v>0</v>
      </c>
      <c r="K108" s="9">
        <f t="shared" si="134"/>
        <v>0</v>
      </c>
      <c r="L108" s="9">
        <f t="shared" si="134"/>
        <v>0</v>
      </c>
      <c r="M108" s="9">
        <f t="shared" si="134"/>
        <v>1846</v>
      </c>
      <c r="N108" s="9">
        <f t="shared" si="134"/>
        <v>1846</v>
      </c>
      <c r="O108" s="9">
        <f t="shared" si="134"/>
        <v>0</v>
      </c>
      <c r="P108" s="9">
        <f t="shared" si="134"/>
        <v>0</v>
      </c>
      <c r="Q108" s="9">
        <f t="shared" si="134"/>
        <v>0</v>
      </c>
      <c r="R108" s="9">
        <f t="shared" si="134"/>
        <v>0</v>
      </c>
      <c r="S108" s="9">
        <f t="shared" si="134"/>
        <v>1846</v>
      </c>
      <c r="T108" s="9">
        <f t="shared" si="134"/>
        <v>1846</v>
      </c>
      <c r="U108" s="9">
        <f t="shared" si="135"/>
        <v>0</v>
      </c>
      <c r="V108" s="9">
        <f t="shared" si="135"/>
        <v>0</v>
      </c>
      <c r="W108" s="9">
        <f t="shared" si="135"/>
        <v>0</v>
      </c>
      <c r="X108" s="9">
        <f t="shared" si="135"/>
        <v>0</v>
      </c>
      <c r="Y108" s="9">
        <f t="shared" si="135"/>
        <v>1846</v>
      </c>
      <c r="Z108" s="9">
        <f t="shared" si="135"/>
        <v>1846</v>
      </c>
      <c r="AA108" s="9">
        <f t="shared" si="135"/>
        <v>0</v>
      </c>
      <c r="AB108" s="9">
        <f t="shared" si="135"/>
        <v>0</v>
      </c>
      <c r="AC108" s="9">
        <f t="shared" si="135"/>
        <v>0</v>
      </c>
      <c r="AD108" s="9">
        <f t="shared" si="135"/>
        <v>0</v>
      </c>
      <c r="AE108" s="9">
        <f t="shared" si="135"/>
        <v>1846</v>
      </c>
      <c r="AF108" s="9">
        <f t="shared" si="135"/>
        <v>1846</v>
      </c>
      <c r="AG108" s="9">
        <f t="shared" si="136"/>
        <v>0</v>
      </c>
      <c r="AH108" s="9">
        <f t="shared" si="136"/>
        <v>0</v>
      </c>
      <c r="AI108" s="9">
        <f t="shared" si="136"/>
        <v>0</v>
      </c>
      <c r="AJ108" s="9">
        <f t="shared" si="136"/>
        <v>0</v>
      </c>
      <c r="AK108" s="9">
        <f t="shared" si="136"/>
        <v>1846</v>
      </c>
      <c r="AL108" s="9">
        <f t="shared" si="136"/>
        <v>1846</v>
      </c>
    </row>
    <row r="109" spans="1:38" ht="33" hidden="1" x14ac:dyDescent="0.25">
      <c r="A109" s="25" t="s">
        <v>85</v>
      </c>
      <c r="B109" s="26">
        <f t="shared" si="118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  <c r="AG109" s="85"/>
      <c r="AH109" s="85"/>
      <c r="AI109" s="85"/>
      <c r="AJ109" s="85"/>
      <c r="AK109" s="9">
        <f>AE109+AG109+AH109+AI109+AJ109</f>
        <v>1846</v>
      </c>
      <c r="AL109" s="9">
        <f>AF109+AJ109</f>
        <v>1846</v>
      </c>
    </row>
    <row r="110" spans="1:38" ht="33" hidden="1" x14ac:dyDescent="0.25">
      <c r="A110" s="25" t="s">
        <v>736</v>
      </c>
      <c r="B110" s="26">
        <f t="shared" si="118"/>
        <v>901</v>
      </c>
      <c r="C110" s="26" t="s">
        <v>21</v>
      </c>
      <c r="D110" s="26" t="s">
        <v>28</v>
      </c>
      <c r="E110" s="26" t="s">
        <v>735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37">P111</f>
        <v>0</v>
      </c>
      <c r="Q110" s="9">
        <f t="shared" si="137"/>
        <v>0</v>
      </c>
      <c r="R110" s="9">
        <f t="shared" si="137"/>
        <v>25</v>
      </c>
      <c r="S110" s="9">
        <f t="shared" si="137"/>
        <v>25</v>
      </c>
      <c r="T110" s="9">
        <f t="shared" si="137"/>
        <v>25</v>
      </c>
      <c r="U110" s="9">
        <f>U111</f>
        <v>0</v>
      </c>
      <c r="V110" s="9">
        <f t="shared" si="137"/>
        <v>0</v>
      </c>
      <c r="W110" s="9">
        <f t="shared" si="137"/>
        <v>0</v>
      </c>
      <c r="X110" s="9">
        <f t="shared" si="137"/>
        <v>0</v>
      </c>
      <c r="Y110" s="9">
        <f t="shared" si="137"/>
        <v>25</v>
      </c>
      <c r="Z110" s="9">
        <f t="shared" si="137"/>
        <v>25</v>
      </c>
      <c r="AA110" s="9">
        <f>AA111</f>
        <v>0</v>
      </c>
      <c r="AB110" s="9">
        <f t="shared" si="137"/>
        <v>0</v>
      </c>
      <c r="AC110" s="9">
        <f t="shared" si="137"/>
        <v>0</v>
      </c>
      <c r="AD110" s="9">
        <f t="shared" si="137"/>
        <v>0</v>
      </c>
      <c r="AE110" s="9">
        <f t="shared" si="137"/>
        <v>25</v>
      </c>
      <c r="AF110" s="9">
        <f t="shared" ref="AB110:AF111" si="138">AF111</f>
        <v>25</v>
      </c>
      <c r="AG110" s="9">
        <f>AG111</f>
        <v>0</v>
      </c>
      <c r="AH110" s="9">
        <f t="shared" ref="AH110:AL111" si="139">AH111</f>
        <v>0</v>
      </c>
      <c r="AI110" s="9">
        <f t="shared" si="139"/>
        <v>0</v>
      </c>
      <c r="AJ110" s="9">
        <f t="shared" si="139"/>
        <v>0</v>
      </c>
      <c r="AK110" s="9">
        <f t="shared" si="139"/>
        <v>25</v>
      </c>
      <c r="AL110" s="9">
        <f t="shared" si="139"/>
        <v>25</v>
      </c>
    </row>
    <row r="111" spans="1:38" ht="66" hidden="1" x14ac:dyDescent="0.25">
      <c r="A111" s="25" t="s">
        <v>447</v>
      </c>
      <c r="B111" s="26">
        <f t="shared" si="118"/>
        <v>901</v>
      </c>
      <c r="C111" s="26" t="s">
        <v>21</v>
      </c>
      <c r="D111" s="26" t="s">
        <v>28</v>
      </c>
      <c r="E111" s="26" t="s">
        <v>735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37"/>
        <v>0</v>
      </c>
      <c r="Q111" s="9">
        <f t="shared" si="137"/>
        <v>0</v>
      </c>
      <c r="R111" s="9">
        <f t="shared" si="137"/>
        <v>25</v>
      </c>
      <c r="S111" s="9">
        <f t="shared" si="137"/>
        <v>25</v>
      </c>
      <c r="T111" s="9">
        <f t="shared" si="137"/>
        <v>25</v>
      </c>
      <c r="U111" s="9">
        <f>U112</f>
        <v>0</v>
      </c>
      <c r="V111" s="9">
        <f t="shared" si="137"/>
        <v>0</v>
      </c>
      <c r="W111" s="9">
        <f t="shared" si="137"/>
        <v>0</v>
      </c>
      <c r="X111" s="9">
        <f t="shared" si="137"/>
        <v>0</v>
      </c>
      <c r="Y111" s="9">
        <f t="shared" si="137"/>
        <v>25</v>
      </c>
      <c r="Z111" s="9">
        <f t="shared" si="137"/>
        <v>25</v>
      </c>
      <c r="AA111" s="9">
        <f>AA112</f>
        <v>0</v>
      </c>
      <c r="AB111" s="9">
        <f t="shared" si="138"/>
        <v>0</v>
      </c>
      <c r="AC111" s="9">
        <f t="shared" si="138"/>
        <v>0</v>
      </c>
      <c r="AD111" s="9">
        <f t="shared" si="138"/>
        <v>0</v>
      </c>
      <c r="AE111" s="9">
        <f t="shared" si="138"/>
        <v>25</v>
      </c>
      <c r="AF111" s="9">
        <f t="shared" si="138"/>
        <v>25</v>
      </c>
      <c r="AG111" s="9">
        <f>AG112</f>
        <v>0</v>
      </c>
      <c r="AH111" s="9">
        <f t="shared" si="139"/>
        <v>0</v>
      </c>
      <c r="AI111" s="9">
        <f t="shared" si="139"/>
        <v>0</v>
      </c>
      <c r="AJ111" s="9">
        <f t="shared" si="139"/>
        <v>0</v>
      </c>
      <c r="AK111" s="9">
        <f t="shared" si="139"/>
        <v>25</v>
      </c>
      <c r="AL111" s="9">
        <f t="shared" si="139"/>
        <v>25</v>
      </c>
    </row>
    <row r="112" spans="1:38" ht="33" hidden="1" x14ac:dyDescent="0.25">
      <c r="A112" s="25" t="s">
        <v>85</v>
      </c>
      <c r="B112" s="26">
        <f t="shared" si="118"/>
        <v>901</v>
      </c>
      <c r="C112" s="26" t="s">
        <v>21</v>
      </c>
      <c r="D112" s="26" t="s">
        <v>28</v>
      </c>
      <c r="E112" s="26" t="s">
        <v>735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  <c r="AG112" s="9"/>
      <c r="AH112" s="9"/>
      <c r="AI112" s="9"/>
      <c r="AJ112" s="9"/>
      <c r="AK112" s="9">
        <f>AE112+AG112+AH112+AI112+AJ112</f>
        <v>25</v>
      </c>
      <c r="AL112" s="9">
        <f>AF112+AJ112</f>
        <v>25</v>
      </c>
    </row>
    <row r="113" spans="1:38" ht="33" hidden="1" x14ac:dyDescent="0.25">
      <c r="A113" s="25" t="s">
        <v>397</v>
      </c>
      <c r="B113" s="26">
        <f t="shared" si="118"/>
        <v>901</v>
      </c>
      <c r="C113" s="26" t="s">
        <v>21</v>
      </c>
      <c r="D113" s="26" t="s">
        <v>28</v>
      </c>
      <c r="E113" s="30" t="s">
        <v>753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K115" si="140">V114</f>
        <v>0</v>
      </c>
      <c r="W113" s="9">
        <f t="shared" si="140"/>
        <v>0</v>
      </c>
      <c r="X113" s="9">
        <f t="shared" si="140"/>
        <v>7</v>
      </c>
      <c r="Y113" s="9">
        <f t="shared" si="140"/>
        <v>7</v>
      </c>
      <c r="Z113" s="9">
        <f t="shared" si="140"/>
        <v>7</v>
      </c>
      <c r="AA113" s="9">
        <f>AA114</f>
        <v>0</v>
      </c>
      <c r="AB113" s="9">
        <f t="shared" si="140"/>
        <v>0</v>
      </c>
      <c r="AC113" s="9">
        <f t="shared" si="140"/>
        <v>0</v>
      </c>
      <c r="AD113" s="9">
        <f t="shared" si="140"/>
        <v>0</v>
      </c>
      <c r="AE113" s="9">
        <f t="shared" si="140"/>
        <v>7</v>
      </c>
      <c r="AF113" s="9">
        <f t="shared" si="140"/>
        <v>7</v>
      </c>
      <c r="AG113" s="9">
        <f>AG114</f>
        <v>0</v>
      </c>
      <c r="AH113" s="9">
        <f t="shared" si="140"/>
        <v>0</v>
      </c>
      <c r="AI113" s="9">
        <f t="shared" si="140"/>
        <v>0</v>
      </c>
      <c r="AJ113" s="9">
        <f t="shared" si="140"/>
        <v>0</v>
      </c>
      <c r="AK113" s="9">
        <f t="shared" si="140"/>
        <v>7</v>
      </c>
      <c r="AL113" s="9">
        <f t="shared" ref="AH113:AL115" si="141">AL114</f>
        <v>7</v>
      </c>
    </row>
    <row r="114" spans="1:38" ht="33" hidden="1" x14ac:dyDescent="0.25">
      <c r="A114" s="25" t="s">
        <v>398</v>
      </c>
      <c r="B114" s="26">
        <f t="shared" si="118"/>
        <v>901</v>
      </c>
      <c r="C114" s="26" t="s">
        <v>21</v>
      </c>
      <c r="D114" s="26" t="s">
        <v>28</v>
      </c>
      <c r="E114" s="30" t="s">
        <v>754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40"/>
        <v>0</v>
      </c>
      <c r="W114" s="9">
        <f t="shared" si="140"/>
        <v>0</v>
      </c>
      <c r="X114" s="9">
        <f t="shared" si="140"/>
        <v>7</v>
      </c>
      <c r="Y114" s="9">
        <f t="shared" si="140"/>
        <v>7</v>
      </c>
      <c r="Z114" s="9">
        <f t="shared" si="140"/>
        <v>7</v>
      </c>
      <c r="AA114" s="9">
        <f>AA115</f>
        <v>0</v>
      </c>
      <c r="AB114" s="9">
        <f t="shared" si="140"/>
        <v>0</v>
      </c>
      <c r="AC114" s="9">
        <f t="shared" si="140"/>
        <v>0</v>
      </c>
      <c r="AD114" s="9">
        <f t="shared" si="140"/>
        <v>0</v>
      </c>
      <c r="AE114" s="9">
        <f t="shared" si="140"/>
        <v>7</v>
      </c>
      <c r="AF114" s="9">
        <f t="shared" si="140"/>
        <v>7</v>
      </c>
      <c r="AG114" s="9">
        <f>AG115</f>
        <v>0</v>
      </c>
      <c r="AH114" s="9">
        <f t="shared" si="141"/>
        <v>0</v>
      </c>
      <c r="AI114" s="9">
        <f t="shared" si="141"/>
        <v>0</v>
      </c>
      <c r="AJ114" s="9">
        <f t="shared" si="141"/>
        <v>0</v>
      </c>
      <c r="AK114" s="9">
        <f t="shared" si="141"/>
        <v>7</v>
      </c>
      <c r="AL114" s="9">
        <f t="shared" si="141"/>
        <v>7</v>
      </c>
    </row>
    <row r="115" spans="1:38" ht="66" hidden="1" x14ac:dyDescent="0.25">
      <c r="A115" s="25" t="s">
        <v>431</v>
      </c>
      <c r="B115" s="26">
        <f t="shared" si="118"/>
        <v>901</v>
      </c>
      <c r="C115" s="26" t="s">
        <v>21</v>
      </c>
      <c r="D115" s="26" t="s">
        <v>28</v>
      </c>
      <c r="E115" s="30" t="s">
        <v>754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40"/>
        <v>0</v>
      </c>
      <c r="W115" s="9">
        <f t="shared" si="140"/>
        <v>0</v>
      </c>
      <c r="X115" s="9">
        <f t="shared" si="140"/>
        <v>7</v>
      </c>
      <c r="Y115" s="9">
        <f t="shared" si="140"/>
        <v>7</v>
      </c>
      <c r="Z115" s="9">
        <f t="shared" si="140"/>
        <v>7</v>
      </c>
      <c r="AA115" s="9">
        <f>AA116</f>
        <v>0</v>
      </c>
      <c r="AB115" s="9">
        <f t="shared" si="140"/>
        <v>0</v>
      </c>
      <c r="AC115" s="9">
        <f t="shared" si="140"/>
        <v>0</v>
      </c>
      <c r="AD115" s="9">
        <f t="shared" si="140"/>
        <v>0</v>
      </c>
      <c r="AE115" s="9">
        <f t="shared" si="140"/>
        <v>7</v>
      </c>
      <c r="AF115" s="9">
        <f t="shared" si="140"/>
        <v>7</v>
      </c>
      <c r="AG115" s="9">
        <f>AG116</f>
        <v>0</v>
      </c>
      <c r="AH115" s="9">
        <f t="shared" si="141"/>
        <v>0</v>
      </c>
      <c r="AI115" s="9">
        <f t="shared" si="141"/>
        <v>0</v>
      </c>
      <c r="AJ115" s="9">
        <f t="shared" si="141"/>
        <v>0</v>
      </c>
      <c r="AK115" s="9">
        <f t="shared" si="141"/>
        <v>7</v>
      </c>
      <c r="AL115" s="9">
        <f t="shared" si="141"/>
        <v>7</v>
      </c>
    </row>
    <row r="116" spans="1:38" ht="33" hidden="1" x14ac:dyDescent="0.25">
      <c r="A116" s="87" t="s">
        <v>85</v>
      </c>
      <c r="B116" s="26">
        <f t="shared" si="118"/>
        <v>901</v>
      </c>
      <c r="C116" s="26" t="s">
        <v>21</v>
      </c>
      <c r="D116" s="26" t="s">
        <v>28</v>
      </c>
      <c r="E116" s="30" t="s">
        <v>754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  <c r="AG116" s="9"/>
      <c r="AH116" s="9"/>
      <c r="AI116" s="9"/>
      <c r="AJ116" s="9"/>
      <c r="AK116" s="9">
        <f>AE116+AG116+AH116+AI116+AJ116</f>
        <v>7</v>
      </c>
      <c r="AL116" s="9">
        <f>AF116+AJ116</f>
        <v>7</v>
      </c>
    </row>
    <row r="117" spans="1:38" hidden="1" x14ac:dyDescent="0.25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</row>
    <row r="118" spans="1:38" ht="18.75" hidden="1" x14ac:dyDescent="0.3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42">G119</f>
        <v>173</v>
      </c>
      <c r="H118" s="13">
        <f t="shared" si="142"/>
        <v>0</v>
      </c>
      <c r="I118" s="13">
        <f t="shared" si="142"/>
        <v>0</v>
      </c>
      <c r="J118" s="13">
        <f t="shared" si="142"/>
        <v>0</v>
      </c>
      <c r="K118" s="13">
        <f t="shared" si="142"/>
        <v>0</v>
      </c>
      <c r="L118" s="13">
        <f t="shared" si="142"/>
        <v>0</v>
      </c>
      <c r="M118" s="13">
        <f t="shared" si="142"/>
        <v>173</v>
      </c>
      <c r="N118" s="13">
        <f t="shared" si="142"/>
        <v>0</v>
      </c>
      <c r="O118" s="13">
        <f>O119+O129</f>
        <v>0</v>
      </c>
      <c r="P118" s="13">
        <f t="shared" ref="P118:T118" si="143">P119+P129</f>
        <v>340</v>
      </c>
      <c r="Q118" s="13">
        <f t="shared" si="143"/>
        <v>0</v>
      </c>
      <c r="R118" s="13">
        <f t="shared" si="143"/>
        <v>0</v>
      </c>
      <c r="S118" s="13">
        <f t="shared" si="143"/>
        <v>513</v>
      </c>
      <c r="T118" s="13">
        <f t="shared" si="143"/>
        <v>0</v>
      </c>
      <c r="U118" s="13">
        <f>U119+U129</f>
        <v>0</v>
      </c>
      <c r="V118" s="13">
        <f t="shared" ref="V118:Z118" si="144">V119+V129</f>
        <v>0</v>
      </c>
      <c r="W118" s="13">
        <f t="shared" si="144"/>
        <v>0</v>
      </c>
      <c r="X118" s="13">
        <f t="shared" si="144"/>
        <v>0</v>
      </c>
      <c r="Y118" s="13">
        <f t="shared" si="144"/>
        <v>513</v>
      </c>
      <c r="Z118" s="13">
        <f t="shared" si="144"/>
        <v>0</v>
      </c>
      <c r="AA118" s="13">
        <f>AA119+AA129</f>
        <v>0</v>
      </c>
      <c r="AB118" s="13">
        <f t="shared" ref="AB118:AF118" si="145">AB119+AB129</f>
        <v>1136</v>
      </c>
      <c r="AC118" s="13">
        <f t="shared" si="145"/>
        <v>0</v>
      </c>
      <c r="AD118" s="13">
        <f t="shared" si="145"/>
        <v>0</v>
      </c>
      <c r="AE118" s="13">
        <f t="shared" si="145"/>
        <v>1649</v>
      </c>
      <c r="AF118" s="13">
        <f t="shared" si="145"/>
        <v>0</v>
      </c>
      <c r="AG118" s="13">
        <f>AG119+AG129</f>
        <v>0</v>
      </c>
      <c r="AH118" s="13">
        <f t="shared" ref="AH118:AL118" si="146">AH119+AH129</f>
        <v>0</v>
      </c>
      <c r="AI118" s="13">
        <f t="shared" si="146"/>
        <v>0</v>
      </c>
      <c r="AJ118" s="13">
        <f t="shared" si="146"/>
        <v>0</v>
      </c>
      <c r="AK118" s="13">
        <f t="shared" si="146"/>
        <v>1649</v>
      </c>
      <c r="AL118" s="13">
        <f t="shared" si="146"/>
        <v>0</v>
      </c>
    </row>
    <row r="119" spans="1:38" ht="49.5" hidden="1" x14ac:dyDescent="0.25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42"/>
        <v>173</v>
      </c>
      <c r="H119" s="11">
        <f t="shared" si="142"/>
        <v>0</v>
      </c>
      <c r="I119" s="11">
        <f t="shared" si="142"/>
        <v>0</v>
      </c>
      <c r="J119" s="11">
        <f t="shared" si="142"/>
        <v>0</v>
      </c>
      <c r="K119" s="11">
        <f t="shared" si="142"/>
        <v>0</v>
      </c>
      <c r="L119" s="11">
        <f t="shared" si="142"/>
        <v>0</v>
      </c>
      <c r="M119" s="11">
        <f t="shared" si="142"/>
        <v>173</v>
      </c>
      <c r="N119" s="11">
        <f t="shared" si="142"/>
        <v>0</v>
      </c>
      <c r="O119" s="11">
        <f t="shared" si="142"/>
        <v>0</v>
      </c>
      <c r="P119" s="11">
        <f t="shared" si="142"/>
        <v>0</v>
      </c>
      <c r="Q119" s="11">
        <f t="shared" si="142"/>
        <v>0</v>
      </c>
      <c r="R119" s="11">
        <f t="shared" si="142"/>
        <v>0</v>
      </c>
      <c r="S119" s="11">
        <f t="shared" si="142"/>
        <v>173</v>
      </c>
      <c r="T119" s="11">
        <f t="shared" si="142"/>
        <v>0</v>
      </c>
      <c r="U119" s="11">
        <f t="shared" si="142"/>
        <v>0</v>
      </c>
      <c r="V119" s="11">
        <f t="shared" si="142"/>
        <v>0</v>
      </c>
      <c r="W119" s="11">
        <f t="shared" ref="U119:AJ123" si="147">W120</f>
        <v>0</v>
      </c>
      <c r="X119" s="11">
        <f t="shared" si="147"/>
        <v>0</v>
      </c>
      <c r="Y119" s="11">
        <f t="shared" si="147"/>
        <v>173</v>
      </c>
      <c r="Z119" s="11">
        <f t="shared" si="147"/>
        <v>0</v>
      </c>
      <c r="AA119" s="11">
        <f t="shared" si="147"/>
        <v>0</v>
      </c>
      <c r="AB119" s="11">
        <f t="shared" si="147"/>
        <v>0</v>
      </c>
      <c r="AC119" s="11">
        <f t="shared" si="147"/>
        <v>0</v>
      </c>
      <c r="AD119" s="11">
        <f t="shared" si="147"/>
        <v>0</v>
      </c>
      <c r="AE119" s="11">
        <f t="shared" si="147"/>
        <v>173</v>
      </c>
      <c r="AF119" s="11">
        <f t="shared" si="147"/>
        <v>0</v>
      </c>
      <c r="AG119" s="11">
        <f t="shared" si="147"/>
        <v>0</v>
      </c>
      <c r="AH119" s="11">
        <f t="shared" si="147"/>
        <v>0</v>
      </c>
      <c r="AI119" s="11">
        <f t="shared" si="147"/>
        <v>0</v>
      </c>
      <c r="AJ119" s="11">
        <f t="shared" si="147"/>
        <v>0</v>
      </c>
      <c r="AK119" s="11">
        <f t="shared" ref="AG119:AL123" si="148">AK120</f>
        <v>173</v>
      </c>
      <c r="AL119" s="11">
        <f t="shared" si="148"/>
        <v>0</v>
      </c>
    </row>
    <row r="120" spans="1:38" ht="33" hidden="1" x14ac:dyDescent="0.25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49">G121+G125</f>
        <v>173</v>
      </c>
      <c r="H120" s="11">
        <f t="shared" ref="H120:N120" si="150">H121+H125</f>
        <v>0</v>
      </c>
      <c r="I120" s="11">
        <f t="shared" si="150"/>
        <v>0</v>
      </c>
      <c r="J120" s="11">
        <f t="shared" si="150"/>
        <v>0</v>
      </c>
      <c r="K120" s="11">
        <f t="shared" si="150"/>
        <v>0</v>
      </c>
      <c r="L120" s="11">
        <f t="shared" si="150"/>
        <v>0</v>
      </c>
      <c r="M120" s="11">
        <f t="shared" si="150"/>
        <v>173</v>
      </c>
      <c r="N120" s="11">
        <f t="shared" si="150"/>
        <v>0</v>
      </c>
      <c r="O120" s="11">
        <f t="shared" ref="O120:T120" si="151">O121+O125</f>
        <v>0</v>
      </c>
      <c r="P120" s="11">
        <f t="shared" si="151"/>
        <v>0</v>
      </c>
      <c r="Q120" s="11">
        <f t="shared" si="151"/>
        <v>0</v>
      </c>
      <c r="R120" s="11">
        <f t="shared" si="151"/>
        <v>0</v>
      </c>
      <c r="S120" s="11">
        <f t="shared" si="151"/>
        <v>173</v>
      </c>
      <c r="T120" s="11">
        <f t="shared" si="151"/>
        <v>0</v>
      </c>
      <c r="U120" s="11">
        <f t="shared" ref="U120:Z120" si="152">U121+U125</f>
        <v>0</v>
      </c>
      <c r="V120" s="11">
        <f t="shared" si="152"/>
        <v>0</v>
      </c>
      <c r="W120" s="11">
        <f t="shared" si="152"/>
        <v>0</v>
      </c>
      <c r="X120" s="11">
        <f t="shared" si="152"/>
        <v>0</v>
      </c>
      <c r="Y120" s="11">
        <f t="shared" si="152"/>
        <v>173</v>
      </c>
      <c r="Z120" s="11">
        <f t="shared" si="152"/>
        <v>0</v>
      </c>
      <c r="AA120" s="11">
        <f t="shared" ref="AA120:AF120" si="153">AA121+AA125</f>
        <v>0</v>
      </c>
      <c r="AB120" s="11">
        <f t="shared" si="153"/>
        <v>0</v>
      </c>
      <c r="AC120" s="11">
        <f t="shared" si="153"/>
        <v>0</v>
      </c>
      <c r="AD120" s="11">
        <f t="shared" si="153"/>
        <v>0</v>
      </c>
      <c r="AE120" s="11">
        <f t="shared" si="153"/>
        <v>173</v>
      </c>
      <c r="AF120" s="11">
        <f t="shared" si="153"/>
        <v>0</v>
      </c>
      <c r="AG120" s="11">
        <f t="shared" ref="AG120:AL120" si="154">AG121+AG125</f>
        <v>0</v>
      </c>
      <c r="AH120" s="11">
        <f t="shared" si="154"/>
        <v>0</v>
      </c>
      <c r="AI120" s="11">
        <f t="shared" si="154"/>
        <v>0</v>
      </c>
      <c r="AJ120" s="11">
        <f t="shared" si="154"/>
        <v>0</v>
      </c>
      <c r="AK120" s="11">
        <f t="shared" si="154"/>
        <v>173</v>
      </c>
      <c r="AL120" s="11">
        <f t="shared" si="154"/>
        <v>0</v>
      </c>
    </row>
    <row r="121" spans="1:38" ht="20.100000000000001" hidden="1" customHeight="1" x14ac:dyDescent="0.25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42"/>
        <v>173</v>
      </c>
      <c r="H121" s="9">
        <f t="shared" si="142"/>
        <v>0</v>
      </c>
      <c r="I121" s="9">
        <f t="shared" si="142"/>
        <v>0</v>
      </c>
      <c r="J121" s="9">
        <f t="shared" si="142"/>
        <v>0</v>
      </c>
      <c r="K121" s="9">
        <f t="shared" si="142"/>
        <v>0</v>
      </c>
      <c r="L121" s="9">
        <f t="shared" si="142"/>
        <v>0</v>
      </c>
      <c r="M121" s="9">
        <f t="shared" si="142"/>
        <v>173</v>
      </c>
      <c r="N121" s="9">
        <f t="shared" si="142"/>
        <v>0</v>
      </c>
      <c r="O121" s="9">
        <f t="shared" si="142"/>
        <v>0</v>
      </c>
      <c r="P121" s="9">
        <f t="shared" si="142"/>
        <v>0</v>
      </c>
      <c r="Q121" s="9">
        <f t="shared" si="142"/>
        <v>0</v>
      </c>
      <c r="R121" s="9">
        <f t="shared" si="142"/>
        <v>0</v>
      </c>
      <c r="S121" s="9">
        <f t="shared" si="142"/>
        <v>173</v>
      </c>
      <c r="T121" s="9">
        <f t="shared" si="142"/>
        <v>0</v>
      </c>
      <c r="U121" s="9">
        <f t="shared" si="147"/>
        <v>0</v>
      </c>
      <c r="V121" s="9">
        <f t="shared" si="147"/>
        <v>0</v>
      </c>
      <c r="W121" s="9">
        <f t="shared" si="147"/>
        <v>0</v>
      </c>
      <c r="X121" s="9">
        <f t="shared" si="147"/>
        <v>0</v>
      </c>
      <c r="Y121" s="9">
        <f t="shared" si="147"/>
        <v>173</v>
      </c>
      <c r="Z121" s="9">
        <f t="shared" si="147"/>
        <v>0</v>
      </c>
      <c r="AA121" s="9">
        <f t="shared" si="147"/>
        <v>0</v>
      </c>
      <c r="AB121" s="9">
        <f t="shared" si="147"/>
        <v>0</v>
      </c>
      <c r="AC121" s="9">
        <f t="shared" si="147"/>
        <v>0</v>
      </c>
      <c r="AD121" s="9">
        <f t="shared" si="147"/>
        <v>0</v>
      </c>
      <c r="AE121" s="9">
        <f t="shared" si="147"/>
        <v>173</v>
      </c>
      <c r="AF121" s="9">
        <f t="shared" si="147"/>
        <v>0</v>
      </c>
      <c r="AG121" s="9">
        <f t="shared" si="148"/>
        <v>0</v>
      </c>
      <c r="AH121" s="9">
        <f t="shared" si="148"/>
        <v>0</v>
      </c>
      <c r="AI121" s="9">
        <f t="shared" si="148"/>
        <v>0</v>
      </c>
      <c r="AJ121" s="9">
        <f t="shared" si="148"/>
        <v>0</v>
      </c>
      <c r="AK121" s="9">
        <f t="shared" si="148"/>
        <v>173</v>
      </c>
      <c r="AL121" s="9">
        <f t="shared" si="148"/>
        <v>0</v>
      </c>
    </row>
    <row r="122" spans="1:38" ht="33" hidden="1" x14ac:dyDescent="0.25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42"/>
        <v>173</v>
      </c>
      <c r="H122" s="11">
        <f t="shared" si="142"/>
        <v>0</v>
      </c>
      <c r="I122" s="11">
        <f t="shared" si="142"/>
        <v>0</v>
      </c>
      <c r="J122" s="11">
        <f t="shared" si="142"/>
        <v>0</v>
      </c>
      <c r="K122" s="11">
        <f t="shared" si="142"/>
        <v>0</v>
      </c>
      <c r="L122" s="11">
        <f t="shared" si="142"/>
        <v>0</v>
      </c>
      <c r="M122" s="11">
        <f t="shared" si="142"/>
        <v>173</v>
      </c>
      <c r="N122" s="11">
        <f t="shared" si="142"/>
        <v>0</v>
      </c>
      <c r="O122" s="11">
        <f t="shared" si="142"/>
        <v>0</v>
      </c>
      <c r="P122" s="11">
        <f t="shared" si="142"/>
        <v>0</v>
      </c>
      <c r="Q122" s="11">
        <f t="shared" si="142"/>
        <v>0</v>
      </c>
      <c r="R122" s="11">
        <f t="shared" si="142"/>
        <v>0</v>
      </c>
      <c r="S122" s="11">
        <f t="shared" si="142"/>
        <v>173</v>
      </c>
      <c r="T122" s="11">
        <f t="shared" si="142"/>
        <v>0</v>
      </c>
      <c r="U122" s="11">
        <f t="shared" si="147"/>
        <v>0</v>
      </c>
      <c r="V122" s="11">
        <f t="shared" si="147"/>
        <v>0</v>
      </c>
      <c r="W122" s="11">
        <f t="shared" si="147"/>
        <v>0</v>
      </c>
      <c r="X122" s="11">
        <f t="shared" si="147"/>
        <v>0</v>
      </c>
      <c r="Y122" s="11">
        <f t="shared" si="147"/>
        <v>173</v>
      </c>
      <c r="Z122" s="11">
        <f t="shared" si="147"/>
        <v>0</v>
      </c>
      <c r="AA122" s="11">
        <f t="shared" si="147"/>
        <v>0</v>
      </c>
      <c r="AB122" s="11">
        <f t="shared" si="147"/>
        <v>0</v>
      </c>
      <c r="AC122" s="11">
        <f t="shared" si="147"/>
        <v>0</v>
      </c>
      <c r="AD122" s="11">
        <f t="shared" si="147"/>
        <v>0</v>
      </c>
      <c r="AE122" s="11">
        <f t="shared" si="147"/>
        <v>173</v>
      </c>
      <c r="AF122" s="11">
        <f t="shared" si="147"/>
        <v>0</v>
      </c>
      <c r="AG122" s="11">
        <f t="shared" si="148"/>
        <v>0</v>
      </c>
      <c r="AH122" s="11">
        <f t="shared" si="148"/>
        <v>0</v>
      </c>
      <c r="AI122" s="11">
        <f t="shared" si="148"/>
        <v>0</v>
      </c>
      <c r="AJ122" s="11">
        <f t="shared" si="148"/>
        <v>0</v>
      </c>
      <c r="AK122" s="11">
        <f t="shared" si="148"/>
        <v>173</v>
      </c>
      <c r="AL122" s="11">
        <f t="shared" si="148"/>
        <v>0</v>
      </c>
    </row>
    <row r="123" spans="1:38" ht="66" hidden="1" x14ac:dyDescent="0.25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42"/>
        <v>173</v>
      </c>
      <c r="H123" s="9">
        <f t="shared" si="142"/>
        <v>0</v>
      </c>
      <c r="I123" s="9">
        <f t="shared" si="142"/>
        <v>0</v>
      </c>
      <c r="J123" s="9">
        <f t="shared" si="142"/>
        <v>0</v>
      </c>
      <c r="K123" s="9">
        <f t="shared" si="142"/>
        <v>0</v>
      </c>
      <c r="L123" s="9">
        <f t="shared" si="142"/>
        <v>0</v>
      </c>
      <c r="M123" s="9">
        <f t="shared" si="142"/>
        <v>173</v>
      </c>
      <c r="N123" s="9">
        <f t="shared" si="142"/>
        <v>0</v>
      </c>
      <c r="O123" s="9">
        <f t="shared" si="142"/>
        <v>0</v>
      </c>
      <c r="P123" s="9">
        <f t="shared" si="142"/>
        <v>0</v>
      </c>
      <c r="Q123" s="9">
        <f t="shared" si="142"/>
        <v>0</v>
      </c>
      <c r="R123" s="9">
        <f t="shared" si="142"/>
        <v>0</v>
      </c>
      <c r="S123" s="9">
        <f t="shared" si="142"/>
        <v>173</v>
      </c>
      <c r="T123" s="9">
        <f t="shared" si="142"/>
        <v>0</v>
      </c>
      <c r="U123" s="9">
        <f t="shared" si="147"/>
        <v>0</v>
      </c>
      <c r="V123" s="9">
        <f t="shared" si="147"/>
        <v>0</v>
      </c>
      <c r="W123" s="9">
        <f t="shared" si="147"/>
        <v>0</v>
      </c>
      <c r="X123" s="9">
        <f t="shared" si="147"/>
        <v>0</v>
      </c>
      <c r="Y123" s="9">
        <f t="shared" si="147"/>
        <v>173</v>
      </c>
      <c r="Z123" s="9">
        <f t="shared" si="147"/>
        <v>0</v>
      </c>
      <c r="AA123" s="9">
        <f t="shared" si="147"/>
        <v>0</v>
      </c>
      <c r="AB123" s="9">
        <f t="shared" si="147"/>
        <v>0</v>
      </c>
      <c r="AC123" s="9">
        <f t="shared" si="147"/>
        <v>0</v>
      </c>
      <c r="AD123" s="9">
        <f t="shared" si="147"/>
        <v>0</v>
      </c>
      <c r="AE123" s="9">
        <f t="shared" si="147"/>
        <v>173</v>
      </c>
      <c r="AF123" s="9">
        <f t="shared" si="147"/>
        <v>0</v>
      </c>
      <c r="AG123" s="9">
        <f t="shared" si="148"/>
        <v>0</v>
      </c>
      <c r="AH123" s="9">
        <f t="shared" si="148"/>
        <v>0</v>
      </c>
      <c r="AI123" s="9">
        <f t="shared" si="148"/>
        <v>0</v>
      </c>
      <c r="AJ123" s="9">
        <f t="shared" si="148"/>
        <v>0</v>
      </c>
      <c r="AK123" s="9">
        <f t="shared" si="148"/>
        <v>173</v>
      </c>
      <c r="AL123" s="9">
        <f t="shared" si="148"/>
        <v>0</v>
      </c>
    </row>
    <row r="124" spans="1:38" ht="33" hidden="1" x14ac:dyDescent="0.25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  <c r="AG124" s="85"/>
      <c r="AH124" s="85"/>
      <c r="AI124" s="85"/>
      <c r="AJ124" s="85"/>
      <c r="AK124" s="9">
        <f>AE124+AG124+AH124+AI124+AJ124</f>
        <v>173</v>
      </c>
      <c r="AL124" s="9">
        <f>AF124+AJ124</f>
        <v>0</v>
      </c>
    </row>
    <row r="125" spans="1:38" ht="20.100000000000001" hidden="1" customHeight="1" x14ac:dyDescent="0.25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55">G126</f>
        <v>0</v>
      </c>
      <c r="H125" s="9">
        <f t="shared" si="155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</row>
    <row r="126" spans="1:38" ht="20.100000000000001" hidden="1" customHeight="1" x14ac:dyDescent="0.25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56">G127</f>
        <v>0</v>
      </c>
      <c r="H126" s="9">
        <f t="shared" si="155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</row>
    <row r="127" spans="1:38" ht="66" hidden="1" x14ac:dyDescent="0.25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55"/>
        <v>0</v>
      </c>
      <c r="H127" s="9">
        <f t="shared" si="15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</row>
    <row r="128" spans="1:38" ht="33" hidden="1" x14ac:dyDescent="0.25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</row>
    <row r="129" spans="1:38" hidden="1" x14ac:dyDescent="0.25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57">P130</f>
        <v>340</v>
      </c>
      <c r="Q129" s="9">
        <f t="shared" si="157"/>
        <v>0</v>
      </c>
      <c r="R129" s="9">
        <f t="shared" si="157"/>
        <v>0</v>
      </c>
      <c r="S129" s="9">
        <f t="shared" si="157"/>
        <v>340</v>
      </c>
      <c r="T129" s="9">
        <f t="shared" si="157"/>
        <v>0</v>
      </c>
      <c r="U129" s="85">
        <f>U130</f>
        <v>0</v>
      </c>
      <c r="V129" s="9">
        <f t="shared" si="157"/>
        <v>0</v>
      </c>
      <c r="W129" s="9">
        <f t="shared" si="157"/>
        <v>0</v>
      </c>
      <c r="X129" s="9">
        <f t="shared" si="157"/>
        <v>0</v>
      </c>
      <c r="Y129" s="9">
        <f t="shared" si="157"/>
        <v>340</v>
      </c>
      <c r="Z129" s="9">
        <f t="shared" si="157"/>
        <v>0</v>
      </c>
      <c r="AA129" s="85">
        <f>AA130</f>
        <v>0</v>
      </c>
      <c r="AB129" s="9">
        <f t="shared" si="157"/>
        <v>1136</v>
      </c>
      <c r="AC129" s="9">
        <f t="shared" si="157"/>
        <v>0</v>
      </c>
      <c r="AD129" s="9">
        <f t="shared" si="157"/>
        <v>0</v>
      </c>
      <c r="AE129" s="9">
        <f t="shared" si="157"/>
        <v>1476</v>
      </c>
      <c r="AF129" s="9">
        <f t="shared" ref="AB129:AF132" si="158">AF130</f>
        <v>0</v>
      </c>
      <c r="AG129" s="85">
        <f>AG130</f>
        <v>0</v>
      </c>
      <c r="AH129" s="9">
        <f t="shared" ref="AH129:AL132" si="159">AH130</f>
        <v>0</v>
      </c>
      <c r="AI129" s="9">
        <f t="shared" si="159"/>
        <v>0</v>
      </c>
      <c r="AJ129" s="9">
        <f t="shared" si="159"/>
        <v>0</v>
      </c>
      <c r="AK129" s="9">
        <f t="shared" si="159"/>
        <v>1476</v>
      </c>
      <c r="AL129" s="9">
        <f t="shared" si="159"/>
        <v>0</v>
      </c>
    </row>
    <row r="130" spans="1:38" hidden="1" x14ac:dyDescent="0.25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57"/>
        <v>340</v>
      </c>
      <c r="Q130" s="9">
        <f t="shared" si="157"/>
        <v>0</v>
      </c>
      <c r="R130" s="9">
        <f t="shared" si="157"/>
        <v>0</v>
      </c>
      <c r="S130" s="9">
        <f t="shared" si="157"/>
        <v>340</v>
      </c>
      <c r="T130" s="9">
        <f t="shared" si="157"/>
        <v>0</v>
      </c>
      <c r="U130" s="85">
        <f>U131</f>
        <v>0</v>
      </c>
      <c r="V130" s="9">
        <f t="shared" si="157"/>
        <v>0</v>
      </c>
      <c r="W130" s="9">
        <f t="shared" si="157"/>
        <v>0</v>
      </c>
      <c r="X130" s="9">
        <f t="shared" si="157"/>
        <v>0</v>
      </c>
      <c r="Y130" s="9">
        <f t="shared" si="157"/>
        <v>340</v>
      </c>
      <c r="Z130" s="9">
        <f t="shared" si="157"/>
        <v>0</v>
      </c>
      <c r="AA130" s="85">
        <f>AA131</f>
        <v>0</v>
      </c>
      <c r="AB130" s="9">
        <f t="shared" si="158"/>
        <v>1136</v>
      </c>
      <c r="AC130" s="9">
        <f t="shared" si="158"/>
        <v>0</v>
      </c>
      <c r="AD130" s="9">
        <f t="shared" si="158"/>
        <v>0</v>
      </c>
      <c r="AE130" s="9">
        <f t="shared" si="158"/>
        <v>1476</v>
      </c>
      <c r="AF130" s="9">
        <f t="shared" si="158"/>
        <v>0</v>
      </c>
      <c r="AG130" s="85">
        <f>AG131</f>
        <v>0</v>
      </c>
      <c r="AH130" s="9">
        <f t="shared" si="159"/>
        <v>0</v>
      </c>
      <c r="AI130" s="9">
        <f t="shared" si="159"/>
        <v>0</v>
      </c>
      <c r="AJ130" s="9">
        <f t="shared" si="159"/>
        <v>0</v>
      </c>
      <c r="AK130" s="9">
        <f t="shared" si="159"/>
        <v>1476</v>
      </c>
      <c r="AL130" s="9">
        <f t="shared" si="159"/>
        <v>0</v>
      </c>
    </row>
    <row r="131" spans="1:38" hidden="1" x14ac:dyDescent="0.25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57"/>
        <v>340</v>
      </c>
      <c r="Q131" s="9">
        <f t="shared" si="157"/>
        <v>0</v>
      </c>
      <c r="R131" s="9">
        <f t="shared" si="157"/>
        <v>0</v>
      </c>
      <c r="S131" s="9">
        <f t="shared" si="157"/>
        <v>340</v>
      </c>
      <c r="T131" s="9">
        <f t="shared" si="157"/>
        <v>0</v>
      </c>
      <c r="U131" s="85">
        <f>U132</f>
        <v>0</v>
      </c>
      <c r="V131" s="9">
        <f t="shared" si="157"/>
        <v>0</v>
      </c>
      <c r="W131" s="9">
        <f t="shared" si="157"/>
        <v>0</v>
      </c>
      <c r="X131" s="9">
        <f t="shared" si="157"/>
        <v>0</v>
      </c>
      <c r="Y131" s="9">
        <f t="shared" si="157"/>
        <v>340</v>
      </c>
      <c r="Z131" s="9">
        <f t="shared" si="157"/>
        <v>0</v>
      </c>
      <c r="AA131" s="85">
        <f>AA132</f>
        <v>0</v>
      </c>
      <c r="AB131" s="9">
        <f t="shared" si="158"/>
        <v>1136</v>
      </c>
      <c r="AC131" s="9">
        <f t="shared" si="158"/>
        <v>0</v>
      </c>
      <c r="AD131" s="9">
        <f t="shared" si="158"/>
        <v>0</v>
      </c>
      <c r="AE131" s="9">
        <f t="shared" si="158"/>
        <v>1476</v>
      </c>
      <c r="AF131" s="9">
        <f t="shared" si="158"/>
        <v>0</v>
      </c>
      <c r="AG131" s="85">
        <f>AG132</f>
        <v>0</v>
      </c>
      <c r="AH131" s="9">
        <f t="shared" si="159"/>
        <v>0</v>
      </c>
      <c r="AI131" s="9">
        <f t="shared" si="159"/>
        <v>0</v>
      </c>
      <c r="AJ131" s="9">
        <f t="shared" si="159"/>
        <v>0</v>
      </c>
      <c r="AK131" s="9">
        <f t="shared" si="159"/>
        <v>1476</v>
      </c>
      <c r="AL131" s="9">
        <f t="shared" si="159"/>
        <v>0</v>
      </c>
    </row>
    <row r="132" spans="1:38" hidden="1" x14ac:dyDescent="0.25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57"/>
        <v>340</v>
      </c>
      <c r="Q132" s="9">
        <f t="shared" si="157"/>
        <v>0</v>
      </c>
      <c r="R132" s="9">
        <f t="shared" si="157"/>
        <v>0</v>
      </c>
      <c r="S132" s="9">
        <f t="shared" si="157"/>
        <v>340</v>
      </c>
      <c r="T132" s="9">
        <f t="shared" si="157"/>
        <v>0</v>
      </c>
      <c r="U132" s="85">
        <f>U133</f>
        <v>0</v>
      </c>
      <c r="V132" s="9">
        <f t="shared" si="157"/>
        <v>0</v>
      </c>
      <c r="W132" s="9">
        <f t="shared" si="157"/>
        <v>0</v>
      </c>
      <c r="X132" s="9">
        <f t="shared" si="157"/>
        <v>0</v>
      </c>
      <c r="Y132" s="9">
        <f t="shared" si="157"/>
        <v>340</v>
      </c>
      <c r="Z132" s="9">
        <f t="shared" si="157"/>
        <v>0</v>
      </c>
      <c r="AA132" s="85">
        <f>AA133</f>
        <v>0</v>
      </c>
      <c r="AB132" s="9">
        <f t="shared" si="158"/>
        <v>1136</v>
      </c>
      <c r="AC132" s="9">
        <f t="shared" si="158"/>
        <v>0</v>
      </c>
      <c r="AD132" s="9">
        <f t="shared" si="158"/>
        <v>0</v>
      </c>
      <c r="AE132" s="9">
        <f t="shared" si="158"/>
        <v>1476</v>
      </c>
      <c r="AF132" s="9">
        <f t="shared" si="158"/>
        <v>0</v>
      </c>
      <c r="AG132" s="85">
        <f>AG133</f>
        <v>0</v>
      </c>
      <c r="AH132" s="9">
        <f t="shared" si="159"/>
        <v>0</v>
      </c>
      <c r="AI132" s="9">
        <f t="shared" si="159"/>
        <v>0</v>
      </c>
      <c r="AJ132" s="9">
        <f t="shared" si="159"/>
        <v>0</v>
      </c>
      <c r="AK132" s="9">
        <f t="shared" si="159"/>
        <v>1476</v>
      </c>
      <c r="AL132" s="9">
        <f t="shared" si="159"/>
        <v>0</v>
      </c>
    </row>
    <row r="133" spans="1:38" hidden="1" x14ac:dyDescent="0.25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  <c r="AG133" s="85"/>
      <c r="AH133" s="9"/>
      <c r="AI133" s="9"/>
      <c r="AJ133" s="9"/>
      <c r="AK133" s="9">
        <f>AE133+AG133+AH133+AI133+AJ133</f>
        <v>1476</v>
      </c>
      <c r="AL133" s="9">
        <f>AF133+AJ133</f>
        <v>0</v>
      </c>
    </row>
    <row r="134" spans="1:38" hidden="1" x14ac:dyDescent="0.25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</row>
    <row r="135" spans="1:38" ht="40.5" hidden="1" x14ac:dyDescent="0.3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60">H137+H155+H169+H148</f>
        <v>112913</v>
      </c>
      <c r="I135" s="6">
        <f t="shared" si="160"/>
        <v>-260</v>
      </c>
      <c r="J135" s="6">
        <f t="shared" si="160"/>
        <v>0</v>
      </c>
      <c r="K135" s="6">
        <f t="shared" si="160"/>
        <v>0</v>
      </c>
      <c r="L135" s="6">
        <f t="shared" si="160"/>
        <v>0</v>
      </c>
      <c r="M135" s="6">
        <f t="shared" si="160"/>
        <v>629378</v>
      </c>
      <c r="N135" s="6">
        <f t="shared" si="160"/>
        <v>112913</v>
      </c>
      <c r="O135" s="6">
        <f t="shared" ref="O135:T135" si="161">O137+O155+O169+O148</f>
        <v>-4202</v>
      </c>
      <c r="P135" s="6">
        <f t="shared" si="161"/>
        <v>0</v>
      </c>
      <c r="Q135" s="6">
        <f t="shared" si="161"/>
        <v>0</v>
      </c>
      <c r="R135" s="6">
        <f t="shared" si="161"/>
        <v>0</v>
      </c>
      <c r="S135" s="6">
        <f t="shared" si="161"/>
        <v>625176</v>
      </c>
      <c r="T135" s="6">
        <f t="shared" si="161"/>
        <v>112913</v>
      </c>
      <c r="U135" s="6">
        <f t="shared" ref="U135:Z135" si="162">U137+U155+U169+U148</f>
        <v>-1009</v>
      </c>
      <c r="V135" s="6">
        <f t="shared" si="162"/>
        <v>0</v>
      </c>
      <c r="W135" s="6">
        <f t="shared" si="162"/>
        <v>0</v>
      </c>
      <c r="X135" s="6">
        <f t="shared" si="162"/>
        <v>0</v>
      </c>
      <c r="Y135" s="6">
        <f t="shared" si="162"/>
        <v>624167</v>
      </c>
      <c r="Z135" s="6">
        <f t="shared" si="162"/>
        <v>112913</v>
      </c>
      <c r="AA135" s="6">
        <f t="shared" ref="AA135:AF135" si="163">AA137+AA155+AA169+AA148</f>
        <v>-33</v>
      </c>
      <c r="AB135" s="6">
        <f t="shared" si="163"/>
        <v>0</v>
      </c>
      <c r="AC135" s="6">
        <f t="shared" si="163"/>
        <v>0</v>
      </c>
      <c r="AD135" s="6">
        <f t="shared" si="163"/>
        <v>0</v>
      </c>
      <c r="AE135" s="6">
        <f t="shared" si="163"/>
        <v>624134</v>
      </c>
      <c r="AF135" s="6">
        <f t="shared" si="163"/>
        <v>112913</v>
      </c>
      <c r="AG135" s="6">
        <f t="shared" ref="AG135:AL135" si="164">AG137+AG155+AG169+AG148</f>
        <v>0</v>
      </c>
      <c r="AH135" s="6">
        <f t="shared" si="164"/>
        <v>0</v>
      </c>
      <c r="AI135" s="6">
        <f t="shared" si="164"/>
        <v>0</v>
      </c>
      <c r="AJ135" s="6">
        <f t="shared" si="164"/>
        <v>0</v>
      </c>
      <c r="AK135" s="6">
        <f t="shared" si="164"/>
        <v>624134</v>
      </c>
      <c r="AL135" s="6">
        <f t="shared" si="164"/>
        <v>112913</v>
      </c>
    </row>
    <row r="136" spans="1:38" s="72" customFormat="1" hidden="1" x14ac:dyDescent="0.25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75" hidden="1" x14ac:dyDescent="0.3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L137" si="165">G138</f>
        <v>72724</v>
      </c>
      <c r="H137" s="13">
        <f t="shared" si="165"/>
        <v>0</v>
      </c>
      <c r="I137" s="13">
        <f t="shared" si="165"/>
        <v>0</v>
      </c>
      <c r="J137" s="13">
        <f t="shared" si="165"/>
        <v>0</v>
      </c>
      <c r="K137" s="13">
        <f t="shared" si="165"/>
        <v>0</v>
      </c>
      <c r="L137" s="13">
        <f t="shared" si="165"/>
        <v>0</v>
      </c>
      <c r="M137" s="13">
        <f t="shared" si="165"/>
        <v>72724</v>
      </c>
      <c r="N137" s="13">
        <f t="shared" si="165"/>
        <v>0</v>
      </c>
      <c r="O137" s="13">
        <f t="shared" si="165"/>
        <v>0</v>
      </c>
      <c r="P137" s="13">
        <f t="shared" si="165"/>
        <v>0</v>
      </c>
      <c r="Q137" s="13">
        <f t="shared" si="165"/>
        <v>0</v>
      </c>
      <c r="R137" s="13">
        <f t="shared" si="165"/>
        <v>0</v>
      </c>
      <c r="S137" s="13">
        <f t="shared" si="165"/>
        <v>72724</v>
      </c>
      <c r="T137" s="13">
        <f t="shared" si="165"/>
        <v>0</v>
      </c>
      <c r="U137" s="13">
        <f t="shared" si="165"/>
        <v>0</v>
      </c>
      <c r="V137" s="13">
        <f t="shared" si="165"/>
        <v>0</v>
      </c>
      <c r="W137" s="13">
        <f t="shared" si="165"/>
        <v>0</v>
      </c>
      <c r="X137" s="13">
        <f t="shared" si="165"/>
        <v>0</v>
      </c>
      <c r="Y137" s="13">
        <f t="shared" si="165"/>
        <v>72724</v>
      </c>
      <c r="Z137" s="13">
        <f t="shared" si="165"/>
        <v>0</v>
      </c>
      <c r="AA137" s="13">
        <f t="shared" si="165"/>
        <v>0</v>
      </c>
      <c r="AB137" s="13">
        <f t="shared" si="165"/>
        <v>0</v>
      </c>
      <c r="AC137" s="13">
        <f t="shared" si="165"/>
        <v>0</v>
      </c>
      <c r="AD137" s="13">
        <f t="shared" si="165"/>
        <v>0</v>
      </c>
      <c r="AE137" s="13">
        <f t="shared" si="165"/>
        <v>72724</v>
      </c>
      <c r="AF137" s="13">
        <f t="shared" si="165"/>
        <v>0</v>
      </c>
      <c r="AG137" s="13">
        <f t="shared" si="165"/>
        <v>0</v>
      </c>
      <c r="AH137" s="13">
        <f t="shared" si="165"/>
        <v>0</v>
      </c>
      <c r="AI137" s="13">
        <f t="shared" si="165"/>
        <v>0</v>
      </c>
      <c r="AJ137" s="13">
        <f t="shared" si="165"/>
        <v>0</v>
      </c>
      <c r="AK137" s="13">
        <f t="shared" si="165"/>
        <v>72724</v>
      </c>
      <c r="AL137" s="13">
        <f t="shared" si="165"/>
        <v>0</v>
      </c>
    </row>
    <row r="138" spans="1:38" ht="49.5" hidden="1" x14ac:dyDescent="0.25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66">G140</f>
        <v>72724</v>
      </c>
      <c r="H138" s="11">
        <f t="shared" ref="H138:N138" si="167">H140</f>
        <v>0</v>
      </c>
      <c r="I138" s="11">
        <f t="shared" si="167"/>
        <v>0</v>
      </c>
      <c r="J138" s="11">
        <f t="shared" si="167"/>
        <v>0</v>
      </c>
      <c r="K138" s="11">
        <f t="shared" si="167"/>
        <v>0</v>
      </c>
      <c r="L138" s="11">
        <f t="shared" si="167"/>
        <v>0</v>
      </c>
      <c r="M138" s="11">
        <f t="shared" si="167"/>
        <v>72724</v>
      </c>
      <c r="N138" s="11">
        <f t="shared" si="167"/>
        <v>0</v>
      </c>
      <c r="O138" s="11">
        <f t="shared" ref="O138:T138" si="168">O140</f>
        <v>0</v>
      </c>
      <c r="P138" s="11">
        <f t="shared" si="168"/>
        <v>0</v>
      </c>
      <c r="Q138" s="11">
        <f t="shared" si="168"/>
        <v>0</v>
      </c>
      <c r="R138" s="11">
        <f t="shared" si="168"/>
        <v>0</v>
      </c>
      <c r="S138" s="11">
        <f t="shared" si="168"/>
        <v>72724</v>
      </c>
      <c r="T138" s="11">
        <f t="shared" si="168"/>
        <v>0</v>
      </c>
      <c r="U138" s="11">
        <f t="shared" ref="U138:Z138" si="169">U140</f>
        <v>0</v>
      </c>
      <c r="V138" s="11">
        <f t="shared" si="169"/>
        <v>0</v>
      </c>
      <c r="W138" s="11">
        <f t="shared" si="169"/>
        <v>0</v>
      </c>
      <c r="X138" s="11">
        <f t="shared" si="169"/>
        <v>0</v>
      </c>
      <c r="Y138" s="11">
        <f t="shared" si="169"/>
        <v>72724</v>
      </c>
      <c r="Z138" s="11">
        <f t="shared" si="169"/>
        <v>0</v>
      </c>
      <c r="AA138" s="11">
        <f t="shared" ref="AA138:AF138" si="170">AA140</f>
        <v>0</v>
      </c>
      <c r="AB138" s="11">
        <f t="shared" si="170"/>
        <v>0</v>
      </c>
      <c r="AC138" s="11">
        <f t="shared" si="170"/>
        <v>0</v>
      </c>
      <c r="AD138" s="11">
        <f t="shared" si="170"/>
        <v>0</v>
      </c>
      <c r="AE138" s="11">
        <f t="shared" si="170"/>
        <v>72724</v>
      </c>
      <c r="AF138" s="11">
        <f t="shared" si="170"/>
        <v>0</v>
      </c>
      <c r="AG138" s="11">
        <f t="shared" ref="AG138:AL138" si="171">AG140</f>
        <v>0</v>
      </c>
      <c r="AH138" s="11">
        <f t="shared" si="171"/>
        <v>0</v>
      </c>
      <c r="AI138" s="11">
        <f t="shared" si="171"/>
        <v>0</v>
      </c>
      <c r="AJ138" s="11">
        <f t="shared" si="171"/>
        <v>0</v>
      </c>
      <c r="AK138" s="11">
        <f t="shared" si="171"/>
        <v>72724</v>
      </c>
      <c r="AL138" s="11">
        <f t="shared" si="171"/>
        <v>0</v>
      </c>
    </row>
    <row r="139" spans="1:38" ht="33" hidden="1" x14ac:dyDescent="0.25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L139" si="172">G140</f>
        <v>72724</v>
      </c>
      <c r="H139" s="11">
        <f t="shared" si="172"/>
        <v>0</v>
      </c>
      <c r="I139" s="11">
        <f t="shared" si="172"/>
        <v>0</v>
      </c>
      <c r="J139" s="11">
        <f t="shared" si="172"/>
        <v>0</v>
      </c>
      <c r="K139" s="11">
        <f t="shared" si="172"/>
        <v>0</v>
      </c>
      <c r="L139" s="11">
        <f t="shared" si="172"/>
        <v>0</v>
      </c>
      <c r="M139" s="11">
        <f t="shared" si="172"/>
        <v>72724</v>
      </c>
      <c r="N139" s="11">
        <f t="shared" si="172"/>
        <v>0</v>
      </c>
      <c r="O139" s="11">
        <f t="shared" si="172"/>
        <v>0</v>
      </c>
      <c r="P139" s="11">
        <f t="shared" si="172"/>
        <v>0</v>
      </c>
      <c r="Q139" s="11">
        <f t="shared" si="172"/>
        <v>0</v>
      </c>
      <c r="R139" s="11">
        <f t="shared" si="172"/>
        <v>0</v>
      </c>
      <c r="S139" s="11">
        <f t="shared" si="172"/>
        <v>72724</v>
      </c>
      <c r="T139" s="11">
        <f t="shared" si="172"/>
        <v>0</v>
      </c>
      <c r="U139" s="11">
        <f t="shared" si="172"/>
        <v>0</v>
      </c>
      <c r="V139" s="11">
        <f t="shared" si="172"/>
        <v>0</v>
      </c>
      <c r="W139" s="11">
        <f t="shared" si="172"/>
        <v>0</v>
      </c>
      <c r="X139" s="11">
        <f t="shared" si="172"/>
        <v>0</v>
      </c>
      <c r="Y139" s="11">
        <f t="shared" si="172"/>
        <v>72724</v>
      </c>
      <c r="Z139" s="11">
        <f t="shared" si="172"/>
        <v>0</v>
      </c>
      <c r="AA139" s="11">
        <f t="shared" si="172"/>
        <v>0</v>
      </c>
      <c r="AB139" s="11">
        <f t="shared" si="172"/>
        <v>0</v>
      </c>
      <c r="AC139" s="11">
        <f t="shared" si="172"/>
        <v>0</v>
      </c>
      <c r="AD139" s="11">
        <f t="shared" si="172"/>
        <v>0</v>
      </c>
      <c r="AE139" s="11">
        <f t="shared" si="172"/>
        <v>72724</v>
      </c>
      <c r="AF139" s="11">
        <f t="shared" si="172"/>
        <v>0</v>
      </c>
      <c r="AG139" s="11">
        <f t="shared" si="172"/>
        <v>0</v>
      </c>
      <c r="AH139" s="11">
        <f t="shared" si="172"/>
        <v>0</v>
      </c>
      <c r="AI139" s="11">
        <f t="shared" si="172"/>
        <v>0</v>
      </c>
      <c r="AJ139" s="11">
        <f t="shared" si="172"/>
        <v>0</v>
      </c>
      <c r="AK139" s="11">
        <f t="shared" si="172"/>
        <v>72724</v>
      </c>
      <c r="AL139" s="11">
        <f t="shared" si="172"/>
        <v>0</v>
      </c>
    </row>
    <row r="140" spans="1:38" hidden="1" x14ac:dyDescent="0.25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73">G141+G143+G145</f>
        <v>72724</v>
      </c>
      <c r="H140" s="9">
        <f t="shared" ref="H140:N140" si="174">H141+H143+H145</f>
        <v>0</v>
      </c>
      <c r="I140" s="9">
        <f t="shared" si="174"/>
        <v>0</v>
      </c>
      <c r="J140" s="9">
        <f t="shared" si="174"/>
        <v>0</v>
      </c>
      <c r="K140" s="9">
        <f t="shared" si="174"/>
        <v>0</v>
      </c>
      <c r="L140" s="9">
        <f t="shared" si="174"/>
        <v>0</v>
      </c>
      <c r="M140" s="9">
        <f t="shared" si="174"/>
        <v>72724</v>
      </c>
      <c r="N140" s="9">
        <f t="shared" si="174"/>
        <v>0</v>
      </c>
      <c r="O140" s="9">
        <f t="shared" ref="O140:T140" si="175">O141+O143+O145</f>
        <v>0</v>
      </c>
      <c r="P140" s="9">
        <f t="shared" si="175"/>
        <v>0</v>
      </c>
      <c r="Q140" s="9">
        <f t="shared" si="175"/>
        <v>0</v>
      </c>
      <c r="R140" s="9">
        <f t="shared" si="175"/>
        <v>0</v>
      </c>
      <c r="S140" s="9">
        <f t="shared" si="175"/>
        <v>72724</v>
      </c>
      <c r="T140" s="9">
        <f t="shared" si="175"/>
        <v>0</v>
      </c>
      <c r="U140" s="9">
        <f t="shared" ref="U140:Z140" si="176">U141+U143+U145</f>
        <v>0</v>
      </c>
      <c r="V140" s="9">
        <f t="shared" si="176"/>
        <v>0</v>
      </c>
      <c r="W140" s="9">
        <f t="shared" si="176"/>
        <v>0</v>
      </c>
      <c r="X140" s="9">
        <f t="shared" si="176"/>
        <v>0</v>
      </c>
      <c r="Y140" s="9">
        <f t="shared" si="176"/>
        <v>72724</v>
      </c>
      <c r="Z140" s="9">
        <f t="shared" si="176"/>
        <v>0</v>
      </c>
      <c r="AA140" s="9">
        <f t="shared" ref="AA140:AF140" si="177">AA141+AA143+AA145</f>
        <v>0</v>
      </c>
      <c r="AB140" s="9">
        <f t="shared" si="177"/>
        <v>0</v>
      </c>
      <c r="AC140" s="9">
        <f t="shared" si="177"/>
        <v>0</v>
      </c>
      <c r="AD140" s="9">
        <f t="shared" si="177"/>
        <v>0</v>
      </c>
      <c r="AE140" s="9">
        <f t="shared" si="177"/>
        <v>72724</v>
      </c>
      <c r="AF140" s="9">
        <f t="shared" si="177"/>
        <v>0</v>
      </c>
      <c r="AG140" s="9">
        <f t="shared" ref="AG140:AL140" si="178">AG141+AG143+AG145</f>
        <v>0</v>
      </c>
      <c r="AH140" s="9">
        <f t="shared" si="178"/>
        <v>0</v>
      </c>
      <c r="AI140" s="9">
        <f t="shared" si="178"/>
        <v>0</v>
      </c>
      <c r="AJ140" s="9">
        <f t="shared" si="178"/>
        <v>0</v>
      </c>
      <c r="AK140" s="9">
        <f t="shared" si="178"/>
        <v>72724</v>
      </c>
      <c r="AL140" s="9">
        <f t="shared" si="178"/>
        <v>0</v>
      </c>
    </row>
    <row r="141" spans="1:38" ht="66" hidden="1" x14ac:dyDescent="0.25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L141" si="179">G142</f>
        <v>66243</v>
      </c>
      <c r="H141" s="11">
        <f t="shared" si="179"/>
        <v>0</v>
      </c>
      <c r="I141" s="11">
        <f t="shared" si="179"/>
        <v>0</v>
      </c>
      <c r="J141" s="11">
        <f t="shared" si="179"/>
        <v>0</v>
      </c>
      <c r="K141" s="11">
        <f t="shared" si="179"/>
        <v>0</v>
      </c>
      <c r="L141" s="11">
        <f t="shared" si="179"/>
        <v>0</v>
      </c>
      <c r="M141" s="11">
        <f t="shared" si="179"/>
        <v>66243</v>
      </c>
      <c r="N141" s="11">
        <f t="shared" si="179"/>
        <v>0</v>
      </c>
      <c r="O141" s="11">
        <f t="shared" si="179"/>
        <v>0</v>
      </c>
      <c r="P141" s="11">
        <f t="shared" si="179"/>
        <v>0</v>
      </c>
      <c r="Q141" s="11">
        <f t="shared" si="179"/>
        <v>0</v>
      </c>
      <c r="R141" s="11">
        <f t="shared" si="179"/>
        <v>0</v>
      </c>
      <c r="S141" s="11">
        <f t="shared" si="179"/>
        <v>66243</v>
      </c>
      <c r="T141" s="11">
        <f t="shared" si="179"/>
        <v>0</v>
      </c>
      <c r="U141" s="11">
        <f t="shared" si="179"/>
        <v>0</v>
      </c>
      <c r="V141" s="11">
        <f t="shared" si="179"/>
        <v>0</v>
      </c>
      <c r="W141" s="11">
        <f t="shared" si="179"/>
        <v>0</v>
      </c>
      <c r="X141" s="11">
        <f t="shared" si="179"/>
        <v>0</v>
      </c>
      <c r="Y141" s="11">
        <f t="shared" si="179"/>
        <v>66243</v>
      </c>
      <c r="Z141" s="11">
        <f t="shared" si="179"/>
        <v>0</v>
      </c>
      <c r="AA141" s="11">
        <f t="shared" si="179"/>
        <v>0</v>
      </c>
      <c r="AB141" s="11">
        <f t="shared" si="179"/>
        <v>0</v>
      </c>
      <c r="AC141" s="11">
        <f t="shared" si="179"/>
        <v>0</v>
      </c>
      <c r="AD141" s="11">
        <f t="shared" si="179"/>
        <v>0</v>
      </c>
      <c r="AE141" s="11">
        <f t="shared" si="179"/>
        <v>66243</v>
      </c>
      <c r="AF141" s="11">
        <f t="shared" si="179"/>
        <v>0</v>
      </c>
      <c r="AG141" s="11">
        <f t="shared" si="179"/>
        <v>0</v>
      </c>
      <c r="AH141" s="11">
        <f t="shared" si="179"/>
        <v>0</v>
      </c>
      <c r="AI141" s="11">
        <f t="shared" si="179"/>
        <v>0</v>
      </c>
      <c r="AJ141" s="11">
        <f t="shared" si="179"/>
        <v>0</v>
      </c>
      <c r="AK141" s="11">
        <f t="shared" si="179"/>
        <v>66243</v>
      </c>
      <c r="AL141" s="11">
        <f t="shared" si="179"/>
        <v>0</v>
      </c>
    </row>
    <row r="142" spans="1:38" ht="33" hidden="1" x14ac:dyDescent="0.25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  <c r="AG142" s="85"/>
      <c r="AH142" s="85"/>
      <c r="AI142" s="85"/>
      <c r="AJ142" s="85"/>
      <c r="AK142" s="9">
        <f>AE142+AG142+AH142+AI142+AJ142</f>
        <v>66243</v>
      </c>
      <c r="AL142" s="9">
        <f>AF142+AJ142</f>
        <v>0</v>
      </c>
    </row>
    <row r="143" spans="1:38" ht="33" hidden="1" x14ac:dyDescent="0.25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L143" si="180">G144</f>
        <v>6480</v>
      </c>
      <c r="H143" s="11">
        <f t="shared" si="180"/>
        <v>0</v>
      </c>
      <c r="I143" s="11">
        <f t="shared" si="180"/>
        <v>0</v>
      </c>
      <c r="J143" s="11">
        <f t="shared" si="180"/>
        <v>0</v>
      </c>
      <c r="K143" s="11">
        <f t="shared" si="180"/>
        <v>0</v>
      </c>
      <c r="L143" s="11">
        <f t="shared" si="180"/>
        <v>0</v>
      </c>
      <c r="M143" s="11">
        <f t="shared" si="180"/>
        <v>6480</v>
      </c>
      <c r="N143" s="11">
        <f t="shared" si="180"/>
        <v>0</v>
      </c>
      <c r="O143" s="11">
        <f t="shared" si="180"/>
        <v>0</v>
      </c>
      <c r="P143" s="11">
        <f t="shared" si="180"/>
        <v>0</v>
      </c>
      <c r="Q143" s="11">
        <f t="shared" si="180"/>
        <v>0</v>
      </c>
      <c r="R143" s="11">
        <f t="shared" si="180"/>
        <v>0</v>
      </c>
      <c r="S143" s="11">
        <f t="shared" si="180"/>
        <v>6480</v>
      </c>
      <c r="T143" s="11">
        <f t="shared" si="180"/>
        <v>0</v>
      </c>
      <c r="U143" s="11">
        <f t="shared" si="180"/>
        <v>0</v>
      </c>
      <c r="V143" s="11">
        <f t="shared" si="180"/>
        <v>0</v>
      </c>
      <c r="W143" s="11">
        <f t="shared" si="180"/>
        <v>0</v>
      </c>
      <c r="X143" s="11">
        <f t="shared" si="180"/>
        <v>0</v>
      </c>
      <c r="Y143" s="11">
        <f t="shared" si="180"/>
        <v>6480</v>
      </c>
      <c r="Z143" s="11">
        <f t="shared" si="180"/>
        <v>0</v>
      </c>
      <c r="AA143" s="11">
        <f t="shared" si="180"/>
        <v>0</v>
      </c>
      <c r="AB143" s="11">
        <f t="shared" si="180"/>
        <v>0</v>
      </c>
      <c r="AC143" s="11">
        <f t="shared" si="180"/>
        <v>0</v>
      </c>
      <c r="AD143" s="11">
        <f t="shared" si="180"/>
        <v>0</v>
      </c>
      <c r="AE143" s="11">
        <f t="shared" si="180"/>
        <v>6480</v>
      </c>
      <c r="AF143" s="11">
        <f t="shared" si="180"/>
        <v>0</v>
      </c>
      <c r="AG143" s="11">
        <f t="shared" si="180"/>
        <v>0</v>
      </c>
      <c r="AH143" s="11">
        <f t="shared" si="180"/>
        <v>0</v>
      </c>
      <c r="AI143" s="11">
        <f t="shared" si="180"/>
        <v>0</v>
      </c>
      <c r="AJ143" s="11">
        <f t="shared" si="180"/>
        <v>0</v>
      </c>
      <c r="AK143" s="11">
        <f t="shared" si="180"/>
        <v>6480</v>
      </c>
      <c r="AL143" s="11">
        <f t="shared" si="180"/>
        <v>0</v>
      </c>
    </row>
    <row r="144" spans="1:38" ht="33" hidden="1" x14ac:dyDescent="0.25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6480</v>
      </c>
      <c r="AL144" s="9">
        <f>AF144+AJ144</f>
        <v>0</v>
      </c>
    </row>
    <row r="145" spans="1:38" hidden="1" x14ac:dyDescent="0.25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L145" si="181">G146</f>
        <v>1</v>
      </c>
      <c r="H145" s="9">
        <f t="shared" si="181"/>
        <v>0</v>
      </c>
      <c r="I145" s="9">
        <f t="shared" si="181"/>
        <v>0</v>
      </c>
      <c r="J145" s="9">
        <f t="shared" si="181"/>
        <v>0</v>
      </c>
      <c r="K145" s="9">
        <f t="shared" si="181"/>
        <v>0</v>
      </c>
      <c r="L145" s="9">
        <f t="shared" si="181"/>
        <v>0</v>
      </c>
      <c r="M145" s="9">
        <f t="shared" si="181"/>
        <v>1</v>
      </c>
      <c r="N145" s="9">
        <f t="shared" si="181"/>
        <v>0</v>
      </c>
      <c r="O145" s="9">
        <f t="shared" si="181"/>
        <v>0</v>
      </c>
      <c r="P145" s="9">
        <f t="shared" si="181"/>
        <v>0</v>
      </c>
      <c r="Q145" s="9">
        <f t="shared" si="181"/>
        <v>0</v>
      </c>
      <c r="R145" s="9">
        <f t="shared" si="181"/>
        <v>0</v>
      </c>
      <c r="S145" s="9">
        <f t="shared" si="181"/>
        <v>1</v>
      </c>
      <c r="T145" s="9">
        <f t="shared" si="181"/>
        <v>0</v>
      </c>
      <c r="U145" s="9">
        <f t="shared" si="181"/>
        <v>0</v>
      </c>
      <c r="V145" s="9">
        <f t="shared" si="181"/>
        <v>0</v>
      </c>
      <c r="W145" s="9">
        <f t="shared" si="181"/>
        <v>0</v>
      </c>
      <c r="X145" s="9">
        <f t="shared" si="181"/>
        <v>0</v>
      </c>
      <c r="Y145" s="9">
        <f t="shared" si="181"/>
        <v>1</v>
      </c>
      <c r="Z145" s="9">
        <f t="shared" si="181"/>
        <v>0</v>
      </c>
      <c r="AA145" s="9">
        <f t="shared" si="181"/>
        <v>0</v>
      </c>
      <c r="AB145" s="9">
        <f t="shared" si="181"/>
        <v>0</v>
      </c>
      <c r="AC145" s="9">
        <f t="shared" si="181"/>
        <v>0</v>
      </c>
      <c r="AD145" s="9">
        <f t="shared" si="181"/>
        <v>0</v>
      </c>
      <c r="AE145" s="9">
        <f t="shared" si="181"/>
        <v>1</v>
      </c>
      <c r="AF145" s="9">
        <f t="shared" si="181"/>
        <v>0</v>
      </c>
      <c r="AG145" s="9">
        <f t="shared" si="181"/>
        <v>0</v>
      </c>
      <c r="AH145" s="9">
        <f t="shared" si="181"/>
        <v>0</v>
      </c>
      <c r="AI145" s="9">
        <f t="shared" si="181"/>
        <v>0</v>
      </c>
      <c r="AJ145" s="9">
        <f t="shared" si="181"/>
        <v>0</v>
      </c>
      <c r="AK145" s="9">
        <f t="shared" si="181"/>
        <v>1</v>
      </c>
      <c r="AL145" s="9">
        <f t="shared" si="181"/>
        <v>0</v>
      </c>
    </row>
    <row r="146" spans="1:38" hidden="1" x14ac:dyDescent="0.25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1</v>
      </c>
      <c r="AL146" s="9">
        <f>AF146+AJ146</f>
        <v>0</v>
      </c>
    </row>
    <row r="147" spans="1:38" hidden="1" x14ac:dyDescent="0.25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</row>
    <row r="148" spans="1:38" ht="18.75" hidden="1" x14ac:dyDescent="0.3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182">SUM(G153:G153)</f>
        <v>3000</v>
      </c>
      <c r="H148" s="13">
        <f t="shared" ref="H148:N148" si="183">SUM(H153:H153)</f>
        <v>0</v>
      </c>
      <c r="I148" s="13">
        <f t="shared" si="183"/>
        <v>0</v>
      </c>
      <c r="J148" s="13">
        <f t="shared" si="183"/>
        <v>0</v>
      </c>
      <c r="K148" s="13">
        <f t="shared" si="183"/>
        <v>0</v>
      </c>
      <c r="L148" s="13">
        <f t="shared" si="183"/>
        <v>0</v>
      </c>
      <c r="M148" s="13">
        <f t="shared" si="183"/>
        <v>3000</v>
      </c>
      <c r="N148" s="13">
        <f t="shared" si="183"/>
        <v>0</v>
      </c>
      <c r="O148" s="13">
        <f t="shared" ref="O148:T148" si="184">SUM(O153:O153)</f>
        <v>0</v>
      </c>
      <c r="P148" s="13">
        <f t="shared" si="184"/>
        <v>0</v>
      </c>
      <c r="Q148" s="13">
        <f t="shared" si="184"/>
        <v>0</v>
      </c>
      <c r="R148" s="13">
        <f t="shared" si="184"/>
        <v>0</v>
      </c>
      <c r="S148" s="13">
        <f t="shared" si="184"/>
        <v>3000</v>
      </c>
      <c r="T148" s="13">
        <f t="shared" si="184"/>
        <v>0</v>
      </c>
      <c r="U148" s="13">
        <f t="shared" ref="U148:Z148" si="185">SUM(U153:U153)</f>
        <v>0</v>
      </c>
      <c r="V148" s="13">
        <f t="shared" si="185"/>
        <v>0</v>
      </c>
      <c r="W148" s="13">
        <f t="shared" si="185"/>
        <v>0</v>
      </c>
      <c r="X148" s="13">
        <f t="shared" si="185"/>
        <v>0</v>
      </c>
      <c r="Y148" s="13">
        <f t="shared" si="185"/>
        <v>3000</v>
      </c>
      <c r="Z148" s="13">
        <f t="shared" si="185"/>
        <v>0</v>
      </c>
      <c r="AA148" s="13">
        <f t="shared" ref="AA148:AF148" si="186">SUM(AA153:AA153)</f>
        <v>-33</v>
      </c>
      <c r="AB148" s="13">
        <f t="shared" si="186"/>
        <v>0</v>
      </c>
      <c r="AC148" s="13">
        <f t="shared" si="186"/>
        <v>0</v>
      </c>
      <c r="AD148" s="13">
        <f t="shared" si="186"/>
        <v>0</v>
      </c>
      <c r="AE148" s="13">
        <f t="shared" si="186"/>
        <v>2967</v>
      </c>
      <c r="AF148" s="13">
        <f t="shared" si="186"/>
        <v>0</v>
      </c>
      <c r="AG148" s="13">
        <f t="shared" ref="AG148:AL148" si="187">SUM(AG153:AG153)</f>
        <v>0</v>
      </c>
      <c r="AH148" s="13">
        <f t="shared" si="187"/>
        <v>0</v>
      </c>
      <c r="AI148" s="13">
        <f t="shared" si="187"/>
        <v>0</v>
      </c>
      <c r="AJ148" s="13">
        <f t="shared" si="187"/>
        <v>0</v>
      </c>
      <c r="AK148" s="13">
        <f t="shared" si="187"/>
        <v>2967</v>
      </c>
      <c r="AL148" s="13">
        <f t="shared" si="187"/>
        <v>0</v>
      </c>
    </row>
    <row r="149" spans="1:38" hidden="1" x14ac:dyDescent="0.25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188">G153</f>
        <v>3000</v>
      </c>
      <c r="H149" s="11">
        <f t="shared" ref="H149:N149" si="189">H153</f>
        <v>0</v>
      </c>
      <c r="I149" s="11">
        <f t="shared" si="189"/>
        <v>0</v>
      </c>
      <c r="J149" s="11">
        <f t="shared" si="189"/>
        <v>0</v>
      </c>
      <c r="K149" s="11">
        <f t="shared" si="189"/>
        <v>0</v>
      </c>
      <c r="L149" s="11">
        <f t="shared" si="189"/>
        <v>0</v>
      </c>
      <c r="M149" s="11">
        <f t="shared" si="189"/>
        <v>3000</v>
      </c>
      <c r="N149" s="11">
        <f t="shared" si="189"/>
        <v>0</v>
      </c>
      <c r="O149" s="11">
        <f t="shared" ref="O149:T149" si="190">O153</f>
        <v>0</v>
      </c>
      <c r="P149" s="11">
        <f t="shared" si="190"/>
        <v>0</v>
      </c>
      <c r="Q149" s="11">
        <f t="shared" si="190"/>
        <v>0</v>
      </c>
      <c r="R149" s="11">
        <f t="shared" si="190"/>
        <v>0</v>
      </c>
      <c r="S149" s="11">
        <f t="shared" si="190"/>
        <v>3000</v>
      </c>
      <c r="T149" s="11">
        <f t="shared" si="190"/>
        <v>0</v>
      </c>
      <c r="U149" s="11">
        <f t="shared" ref="U149:Z149" si="191">U153</f>
        <v>0</v>
      </c>
      <c r="V149" s="11">
        <f t="shared" si="191"/>
        <v>0</v>
      </c>
      <c r="W149" s="11">
        <f t="shared" si="191"/>
        <v>0</v>
      </c>
      <c r="X149" s="11">
        <f t="shared" si="191"/>
        <v>0</v>
      </c>
      <c r="Y149" s="11">
        <f t="shared" si="191"/>
        <v>3000</v>
      </c>
      <c r="Z149" s="11">
        <f t="shared" si="191"/>
        <v>0</v>
      </c>
      <c r="AA149" s="11">
        <f t="shared" ref="AA149:AF149" si="192">AA153</f>
        <v>-33</v>
      </c>
      <c r="AB149" s="11">
        <f t="shared" si="192"/>
        <v>0</v>
      </c>
      <c r="AC149" s="11">
        <f t="shared" si="192"/>
        <v>0</v>
      </c>
      <c r="AD149" s="11">
        <f t="shared" si="192"/>
        <v>0</v>
      </c>
      <c r="AE149" s="11">
        <f t="shared" si="192"/>
        <v>2967</v>
      </c>
      <c r="AF149" s="11">
        <f t="shared" si="192"/>
        <v>0</v>
      </c>
      <c r="AG149" s="11">
        <f t="shared" ref="AG149:AL149" si="193">AG153</f>
        <v>0</v>
      </c>
      <c r="AH149" s="11">
        <f t="shared" si="193"/>
        <v>0</v>
      </c>
      <c r="AI149" s="11">
        <f t="shared" si="193"/>
        <v>0</v>
      </c>
      <c r="AJ149" s="11">
        <f t="shared" si="193"/>
        <v>0</v>
      </c>
      <c r="AK149" s="11">
        <f t="shared" si="193"/>
        <v>2967</v>
      </c>
      <c r="AL149" s="11">
        <f t="shared" si="193"/>
        <v>0</v>
      </c>
    </row>
    <row r="150" spans="1:38" hidden="1" x14ac:dyDescent="0.25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194">G153</f>
        <v>3000</v>
      </c>
      <c r="H150" s="11">
        <f t="shared" ref="H150:N150" si="195">H153</f>
        <v>0</v>
      </c>
      <c r="I150" s="11">
        <f t="shared" si="195"/>
        <v>0</v>
      </c>
      <c r="J150" s="11">
        <f t="shared" si="195"/>
        <v>0</v>
      </c>
      <c r="K150" s="11">
        <f t="shared" si="195"/>
        <v>0</v>
      </c>
      <c r="L150" s="11">
        <f t="shared" si="195"/>
        <v>0</v>
      </c>
      <c r="M150" s="11">
        <f t="shared" si="195"/>
        <v>3000</v>
      </c>
      <c r="N150" s="11">
        <f t="shared" si="195"/>
        <v>0</v>
      </c>
      <c r="O150" s="11">
        <f t="shared" ref="O150:T150" si="196">O153</f>
        <v>0</v>
      </c>
      <c r="P150" s="11">
        <f t="shared" si="196"/>
        <v>0</v>
      </c>
      <c r="Q150" s="11">
        <f t="shared" si="196"/>
        <v>0</v>
      </c>
      <c r="R150" s="11">
        <f t="shared" si="196"/>
        <v>0</v>
      </c>
      <c r="S150" s="11">
        <f t="shared" si="196"/>
        <v>3000</v>
      </c>
      <c r="T150" s="11">
        <f t="shared" si="196"/>
        <v>0</v>
      </c>
      <c r="U150" s="11">
        <f t="shared" ref="U150:Z150" si="197">U153</f>
        <v>0</v>
      </c>
      <c r="V150" s="11">
        <f t="shared" si="197"/>
        <v>0</v>
      </c>
      <c r="W150" s="11">
        <f t="shared" si="197"/>
        <v>0</v>
      </c>
      <c r="X150" s="11">
        <f t="shared" si="197"/>
        <v>0</v>
      </c>
      <c r="Y150" s="11">
        <f t="shared" si="197"/>
        <v>3000</v>
      </c>
      <c r="Z150" s="11">
        <f t="shared" si="197"/>
        <v>0</v>
      </c>
      <c r="AA150" s="11">
        <f t="shared" ref="AA150:AF150" si="198">AA153</f>
        <v>-33</v>
      </c>
      <c r="AB150" s="11">
        <f t="shared" si="198"/>
        <v>0</v>
      </c>
      <c r="AC150" s="11">
        <f t="shared" si="198"/>
        <v>0</v>
      </c>
      <c r="AD150" s="11">
        <f t="shared" si="198"/>
        <v>0</v>
      </c>
      <c r="AE150" s="11">
        <f t="shared" si="198"/>
        <v>2967</v>
      </c>
      <c r="AF150" s="11">
        <f t="shared" si="198"/>
        <v>0</v>
      </c>
      <c r="AG150" s="11">
        <f t="shared" ref="AG150:AL150" si="199">AG153</f>
        <v>0</v>
      </c>
      <c r="AH150" s="11">
        <f t="shared" si="199"/>
        <v>0</v>
      </c>
      <c r="AI150" s="11">
        <f t="shared" si="199"/>
        <v>0</v>
      </c>
      <c r="AJ150" s="11">
        <f t="shared" si="199"/>
        <v>0</v>
      </c>
      <c r="AK150" s="11">
        <f t="shared" si="199"/>
        <v>2967</v>
      </c>
      <c r="AL150" s="11">
        <f t="shared" si="199"/>
        <v>0</v>
      </c>
    </row>
    <row r="151" spans="1:38" hidden="1" x14ac:dyDescent="0.25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200">G153</f>
        <v>3000</v>
      </c>
      <c r="H151" s="11">
        <f t="shared" ref="H151:N151" si="201">H153</f>
        <v>0</v>
      </c>
      <c r="I151" s="11">
        <f t="shared" si="201"/>
        <v>0</v>
      </c>
      <c r="J151" s="11">
        <f t="shared" si="201"/>
        <v>0</v>
      </c>
      <c r="K151" s="11">
        <f t="shared" si="201"/>
        <v>0</v>
      </c>
      <c r="L151" s="11">
        <f t="shared" si="201"/>
        <v>0</v>
      </c>
      <c r="M151" s="11">
        <f t="shared" si="201"/>
        <v>3000</v>
      </c>
      <c r="N151" s="11">
        <f t="shared" si="201"/>
        <v>0</v>
      </c>
      <c r="O151" s="11">
        <f t="shared" ref="O151:T151" si="202">O153</f>
        <v>0</v>
      </c>
      <c r="P151" s="11">
        <f t="shared" si="202"/>
        <v>0</v>
      </c>
      <c r="Q151" s="11">
        <f t="shared" si="202"/>
        <v>0</v>
      </c>
      <c r="R151" s="11">
        <f t="shared" si="202"/>
        <v>0</v>
      </c>
      <c r="S151" s="11">
        <f t="shared" si="202"/>
        <v>3000</v>
      </c>
      <c r="T151" s="11">
        <f t="shared" si="202"/>
        <v>0</v>
      </c>
      <c r="U151" s="11">
        <f t="shared" ref="U151:Z151" si="203">U153</f>
        <v>0</v>
      </c>
      <c r="V151" s="11">
        <f t="shared" si="203"/>
        <v>0</v>
      </c>
      <c r="W151" s="11">
        <f t="shared" si="203"/>
        <v>0</v>
      </c>
      <c r="X151" s="11">
        <f t="shared" si="203"/>
        <v>0</v>
      </c>
      <c r="Y151" s="11">
        <f t="shared" si="203"/>
        <v>3000</v>
      </c>
      <c r="Z151" s="11">
        <f t="shared" si="203"/>
        <v>0</v>
      </c>
      <c r="AA151" s="11">
        <f t="shared" ref="AA151:AF151" si="204">AA153</f>
        <v>-33</v>
      </c>
      <c r="AB151" s="11">
        <f t="shared" si="204"/>
        <v>0</v>
      </c>
      <c r="AC151" s="11">
        <f t="shared" si="204"/>
        <v>0</v>
      </c>
      <c r="AD151" s="11">
        <f t="shared" si="204"/>
        <v>0</v>
      </c>
      <c r="AE151" s="11">
        <f t="shared" si="204"/>
        <v>2967</v>
      </c>
      <c r="AF151" s="11">
        <f t="shared" si="204"/>
        <v>0</v>
      </c>
      <c r="AG151" s="11">
        <f t="shared" ref="AG151:AL151" si="205">AG153</f>
        <v>0</v>
      </c>
      <c r="AH151" s="11">
        <f t="shared" si="205"/>
        <v>0</v>
      </c>
      <c r="AI151" s="11">
        <f t="shared" si="205"/>
        <v>0</v>
      </c>
      <c r="AJ151" s="11">
        <f t="shared" si="205"/>
        <v>0</v>
      </c>
      <c r="AK151" s="11">
        <f t="shared" si="205"/>
        <v>2967</v>
      </c>
      <c r="AL151" s="11">
        <f t="shared" si="205"/>
        <v>0</v>
      </c>
    </row>
    <row r="152" spans="1:38" hidden="1" x14ac:dyDescent="0.25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L152" si="206">G153</f>
        <v>3000</v>
      </c>
      <c r="H152" s="11">
        <f t="shared" si="206"/>
        <v>0</v>
      </c>
      <c r="I152" s="11">
        <f t="shared" si="206"/>
        <v>0</v>
      </c>
      <c r="J152" s="11">
        <f t="shared" si="206"/>
        <v>0</v>
      </c>
      <c r="K152" s="11">
        <f t="shared" si="206"/>
        <v>0</v>
      </c>
      <c r="L152" s="11">
        <f t="shared" si="206"/>
        <v>0</v>
      </c>
      <c r="M152" s="11">
        <f t="shared" si="206"/>
        <v>3000</v>
      </c>
      <c r="N152" s="11">
        <f t="shared" si="206"/>
        <v>0</v>
      </c>
      <c r="O152" s="11">
        <f t="shared" si="206"/>
        <v>0</v>
      </c>
      <c r="P152" s="11">
        <f t="shared" si="206"/>
        <v>0</v>
      </c>
      <c r="Q152" s="11">
        <f t="shared" si="206"/>
        <v>0</v>
      </c>
      <c r="R152" s="11">
        <f t="shared" si="206"/>
        <v>0</v>
      </c>
      <c r="S152" s="11">
        <f t="shared" si="206"/>
        <v>3000</v>
      </c>
      <c r="T152" s="11">
        <f t="shared" si="206"/>
        <v>0</v>
      </c>
      <c r="U152" s="11">
        <f t="shared" si="206"/>
        <v>0</v>
      </c>
      <c r="V152" s="11">
        <f t="shared" si="206"/>
        <v>0</v>
      </c>
      <c r="W152" s="11">
        <f t="shared" si="206"/>
        <v>0</v>
      </c>
      <c r="X152" s="11">
        <f t="shared" si="206"/>
        <v>0</v>
      </c>
      <c r="Y152" s="11">
        <f t="shared" si="206"/>
        <v>3000</v>
      </c>
      <c r="Z152" s="11">
        <f t="shared" si="206"/>
        <v>0</v>
      </c>
      <c r="AA152" s="11">
        <f t="shared" si="206"/>
        <v>-33</v>
      </c>
      <c r="AB152" s="11">
        <f t="shared" si="206"/>
        <v>0</v>
      </c>
      <c r="AC152" s="11">
        <f t="shared" si="206"/>
        <v>0</v>
      </c>
      <c r="AD152" s="11">
        <f t="shared" si="206"/>
        <v>0</v>
      </c>
      <c r="AE152" s="11">
        <f t="shared" si="206"/>
        <v>2967</v>
      </c>
      <c r="AF152" s="11">
        <f t="shared" si="206"/>
        <v>0</v>
      </c>
      <c r="AG152" s="11">
        <f t="shared" si="206"/>
        <v>0</v>
      </c>
      <c r="AH152" s="11">
        <f t="shared" si="206"/>
        <v>0</v>
      </c>
      <c r="AI152" s="11">
        <f t="shared" si="206"/>
        <v>0</v>
      </c>
      <c r="AJ152" s="11">
        <f t="shared" si="206"/>
        <v>0</v>
      </c>
      <c r="AK152" s="11">
        <f t="shared" si="206"/>
        <v>2967</v>
      </c>
      <c r="AL152" s="11">
        <f t="shared" si="206"/>
        <v>0</v>
      </c>
    </row>
    <row r="153" spans="1:38" hidden="1" x14ac:dyDescent="0.25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  <c r="AG153" s="11"/>
      <c r="AH153" s="85"/>
      <c r="AI153" s="85"/>
      <c r="AJ153" s="85"/>
      <c r="AK153" s="9">
        <f>AE153+AG153+AH153+AI153+AJ153</f>
        <v>2967</v>
      </c>
      <c r="AL153" s="9">
        <f>AF153+AJ153</f>
        <v>0</v>
      </c>
    </row>
    <row r="154" spans="1:38" hidden="1" x14ac:dyDescent="0.25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</row>
    <row r="155" spans="1:38" ht="18.75" hidden="1" x14ac:dyDescent="0.3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L155" si="207">G156</f>
        <v>43482</v>
      </c>
      <c r="H155" s="13">
        <f t="shared" si="207"/>
        <v>0</v>
      </c>
      <c r="I155" s="13">
        <f t="shared" si="207"/>
        <v>-260</v>
      </c>
      <c r="J155" s="13">
        <f t="shared" si="207"/>
        <v>0</v>
      </c>
      <c r="K155" s="13">
        <f t="shared" si="207"/>
        <v>0</v>
      </c>
      <c r="L155" s="13">
        <f t="shared" si="207"/>
        <v>0</v>
      </c>
      <c r="M155" s="13">
        <f t="shared" si="207"/>
        <v>43222</v>
      </c>
      <c r="N155" s="13">
        <f t="shared" si="207"/>
        <v>0</v>
      </c>
      <c r="O155" s="13">
        <f t="shared" si="207"/>
        <v>0</v>
      </c>
      <c r="P155" s="13">
        <f t="shared" si="207"/>
        <v>0</v>
      </c>
      <c r="Q155" s="13">
        <f t="shared" si="207"/>
        <v>0</v>
      </c>
      <c r="R155" s="13">
        <f t="shared" si="207"/>
        <v>0</v>
      </c>
      <c r="S155" s="13">
        <f t="shared" si="207"/>
        <v>43222</v>
      </c>
      <c r="T155" s="13">
        <f t="shared" si="207"/>
        <v>0</v>
      </c>
      <c r="U155" s="13">
        <f t="shared" si="207"/>
        <v>0</v>
      </c>
      <c r="V155" s="13">
        <f t="shared" si="207"/>
        <v>0</v>
      </c>
      <c r="W155" s="13">
        <f t="shared" si="207"/>
        <v>0</v>
      </c>
      <c r="X155" s="13">
        <f t="shared" si="207"/>
        <v>0</v>
      </c>
      <c r="Y155" s="13">
        <f t="shared" si="207"/>
        <v>43222</v>
      </c>
      <c r="Z155" s="13">
        <f t="shared" si="207"/>
        <v>0</v>
      </c>
      <c r="AA155" s="13">
        <f t="shared" si="207"/>
        <v>0</v>
      </c>
      <c r="AB155" s="13">
        <f t="shared" si="207"/>
        <v>0</v>
      </c>
      <c r="AC155" s="13">
        <f t="shared" si="207"/>
        <v>0</v>
      </c>
      <c r="AD155" s="13">
        <f t="shared" si="207"/>
        <v>0</v>
      </c>
      <c r="AE155" s="13">
        <f t="shared" si="207"/>
        <v>43222</v>
      </c>
      <c r="AF155" s="13">
        <f t="shared" si="207"/>
        <v>0</v>
      </c>
      <c r="AG155" s="13">
        <f t="shared" si="207"/>
        <v>0</v>
      </c>
      <c r="AH155" s="13">
        <f t="shared" si="207"/>
        <v>0</v>
      </c>
      <c r="AI155" s="13">
        <f t="shared" si="207"/>
        <v>0</v>
      </c>
      <c r="AJ155" s="13">
        <f t="shared" si="207"/>
        <v>0</v>
      </c>
      <c r="AK155" s="13">
        <f t="shared" si="207"/>
        <v>43222</v>
      </c>
      <c r="AL155" s="13">
        <f t="shared" si="207"/>
        <v>0</v>
      </c>
    </row>
    <row r="156" spans="1:38" hidden="1" x14ac:dyDescent="0.25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208">G157+G164</f>
        <v>43482</v>
      </c>
      <c r="H156" s="9">
        <f t="shared" ref="H156:N156" si="209">H157+H164</f>
        <v>0</v>
      </c>
      <c r="I156" s="9">
        <f t="shared" si="209"/>
        <v>-260</v>
      </c>
      <c r="J156" s="9">
        <f t="shared" si="209"/>
        <v>0</v>
      </c>
      <c r="K156" s="9">
        <f t="shared" si="209"/>
        <v>0</v>
      </c>
      <c r="L156" s="9">
        <f t="shared" si="209"/>
        <v>0</v>
      </c>
      <c r="M156" s="9">
        <f t="shared" si="209"/>
        <v>43222</v>
      </c>
      <c r="N156" s="9">
        <f t="shared" si="209"/>
        <v>0</v>
      </c>
      <c r="O156" s="9">
        <f t="shared" ref="O156:T156" si="210">O157+O164</f>
        <v>0</v>
      </c>
      <c r="P156" s="9">
        <f t="shared" si="210"/>
        <v>0</v>
      </c>
      <c r="Q156" s="9">
        <f t="shared" si="210"/>
        <v>0</v>
      </c>
      <c r="R156" s="9">
        <f t="shared" si="210"/>
        <v>0</v>
      </c>
      <c r="S156" s="9">
        <f t="shared" si="210"/>
        <v>43222</v>
      </c>
      <c r="T156" s="9">
        <f t="shared" si="210"/>
        <v>0</v>
      </c>
      <c r="U156" s="9">
        <f t="shared" ref="U156:Z156" si="211">U157+U164</f>
        <v>0</v>
      </c>
      <c r="V156" s="9">
        <f t="shared" si="211"/>
        <v>0</v>
      </c>
      <c r="W156" s="9">
        <f t="shared" si="211"/>
        <v>0</v>
      </c>
      <c r="X156" s="9">
        <f t="shared" si="211"/>
        <v>0</v>
      </c>
      <c r="Y156" s="9">
        <f t="shared" si="211"/>
        <v>43222</v>
      </c>
      <c r="Z156" s="9">
        <f t="shared" si="211"/>
        <v>0</v>
      </c>
      <c r="AA156" s="9">
        <f t="shared" ref="AA156:AF156" si="212">AA157+AA164</f>
        <v>0</v>
      </c>
      <c r="AB156" s="9">
        <f t="shared" si="212"/>
        <v>0</v>
      </c>
      <c r="AC156" s="9">
        <f t="shared" si="212"/>
        <v>0</v>
      </c>
      <c r="AD156" s="9">
        <f t="shared" si="212"/>
        <v>0</v>
      </c>
      <c r="AE156" s="9">
        <f t="shared" si="212"/>
        <v>43222</v>
      </c>
      <c r="AF156" s="9">
        <f t="shared" si="212"/>
        <v>0</v>
      </c>
      <c r="AG156" s="9">
        <f t="shared" ref="AG156:AL156" si="213">AG157+AG164</f>
        <v>0</v>
      </c>
      <c r="AH156" s="9">
        <f t="shared" si="213"/>
        <v>0</v>
      </c>
      <c r="AI156" s="9">
        <f t="shared" si="213"/>
        <v>0</v>
      </c>
      <c r="AJ156" s="9">
        <f t="shared" si="213"/>
        <v>0</v>
      </c>
      <c r="AK156" s="9">
        <f t="shared" si="213"/>
        <v>43222</v>
      </c>
      <c r="AL156" s="9">
        <f t="shared" si="213"/>
        <v>0</v>
      </c>
    </row>
    <row r="157" spans="1:38" hidden="1" x14ac:dyDescent="0.25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L157" si="214">G158</f>
        <v>43482</v>
      </c>
      <c r="H157" s="11">
        <f t="shared" si="214"/>
        <v>0</v>
      </c>
      <c r="I157" s="11">
        <f t="shared" si="214"/>
        <v>-260</v>
      </c>
      <c r="J157" s="11">
        <f t="shared" si="214"/>
        <v>0</v>
      </c>
      <c r="K157" s="11">
        <f t="shared" si="214"/>
        <v>0</v>
      </c>
      <c r="L157" s="11">
        <f t="shared" si="214"/>
        <v>0</v>
      </c>
      <c r="M157" s="11">
        <f t="shared" si="214"/>
        <v>43222</v>
      </c>
      <c r="N157" s="11">
        <f t="shared" si="214"/>
        <v>0</v>
      </c>
      <c r="O157" s="11">
        <f t="shared" si="214"/>
        <v>0</v>
      </c>
      <c r="P157" s="11">
        <f t="shared" si="214"/>
        <v>0</v>
      </c>
      <c r="Q157" s="11">
        <f t="shared" si="214"/>
        <v>0</v>
      </c>
      <c r="R157" s="11">
        <f t="shared" si="214"/>
        <v>0</v>
      </c>
      <c r="S157" s="11">
        <f t="shared" si="214"/>
        <v>43222</v>
      </c>
      <c r="T157" s="11">
        <f t="shared" si="214"/>
        <v>0</v>
      </c>
      <c r="U157" s="11">
        <f t="shared" si="214"/>
        <v>0</v>
      </c>
      <c r="V157" s="11">
        <f t="shared" si="214"/>
        <v>0</v>
      </c>
      <c r="W157" s="11">
        <f t="shared" si="214"/>
        <v>0</v>
      </c>
      <c r="X157" s="11">
        <f t="shared" si="214"/>
        <v>0</v>
      </c>
      <c r="Y157" s="11">
        <f t="shared" si="214"/>
        <v>43222</v>
      </c>
      <c r="Z157" s="11">
        <f t="shared" si="214"/>
        <v>0</v>
      </c>
      <c r="AA157" s="11">
        <f t="shared" si="214"/>
        <v>0</v>
      </c>
      <c r="AB157" s="11">
        <f t="shared" si="214"/>
        <v>0</v>
      </c>
      <c r="AC157" s="11">
        <f t="shared" si="214"/>
        <v>0</v>
      </c>
      <c r="AD157" s="11">
        <f t="shared" si="214"/>
        <v>0</v>
      </c>
      <c r="AE157" s="11">
        <f t="shared" si="214"/>
        <v>43222</v>
      </c>
      <c r="AF157" s="11">
        <f t="shared" si="214"/>
        <v>0</v>
      </c>
      <c r="AG157" s="11">
        <f t="shared" si="214"/>
        <v>0</v>
      </c>
      <c r="AH157" s="11">
        <f t="shared" si="214"/>
        <v>0</v>
      </c>
      <c r="AI157" s="11">
        <f t="shared" si="214"/>
        <v>0</v>
      </c>
      <c r="AJ157" s="11">
        <f t="shared" si="214"/>
        <v>0</v>
      </c>
      <c r="AK157" s="11">
        <f t="shared" si="214"/>
        <v>43222</v>
      </c>
      <c r="AL157" s="11">
        <f t="shared" si="214"/>
        <v>0</v>
      </c>
    </row>
    <row r="158" spans="1:38" hidden="1" x14ac:dyDescent="0.25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215">H161+H159</f>
        <v>0</v>
      </c>
      <c r="I158" s="11">
        <f t="shared" si="215"/>
        <v>-260</v>
      </c>
      <c r="J158" s="11">
        <f t="shared" si="215"/>
        <v>0</v>
      </c>
      <c r="K158" s="11">
        <f t="shared" si="215"/>
        <v>0</v>
      </c>
      <c r="L158" s="11">
        <f t="shared" si="215"/>
        <v>0</v>
      </c>
      <c r="M158" s="11">
        <f t="shared" si="215"/>
        <v>43222</v>
      </c>
      <c r="N158" s="11">
        <f t="shared" si="215"/>
        <v>0</v>
      </c>
      <c r="O158" s="11">
        <f t="shared" ref="O158:T158" si="216">O161+O159</f>
        <v>0</v>
      </c>
      <c r="P158" s="11">
        <f t="shared" si="216"/>
        <v>0</v>
      </c>
      <c r="Q158" s="11">
        <f t="shared" si="216"/>
        <v>0</v>
      </c>
      <c r="R158" s="11">
        <f t="shared" si="216"/>
        <v>0</v>
      </c>
      <c r="S158" s="11">
        <f t="shared" si="216"/>
        <v>43222</v>
      </c>
      <c r="T158" s="11">
        <f t="shared" si="216"/>
        <v>0</v>
      </c>
      <c r="U158" s="11">
        <f t="shared" ref="U158:Z158" si="217">U161+U159</f>
        <v>0</v>
      </c>
      <c r="V158" s="11">
        <f t="shared" si="217"/>
        <v>0</v>
      </c>
      <c r="W158" s="11">
        <f t="shared" si="217"/>
        <v>0</v>
      </c>
      <c r="X158" s="11">
        <f t="shared" si="217"/>
        <v>0</v>
      </c>
      <c r="Y158" s="11">
        <f t="shared" si="217"/>
        <v>43222</v>
      </c>
      <c r="Z158" s="11">
        <f t="shared" si="217"/>
        <v>0</v>
      </c>
      <c r="AA158" s="11">
        <f t="shared" ref="AA158:AF158" si="218">AA161+AA159</f>
        <v>0</v>
      </c>
      <c r="AB158" s="11">
        <f t="shared" si="218"/>
        <v>0</v>
      </c>
      <c r="AC158" s="11">
        <f t="shared" si="218"/>
        <v>0</v>
      </c>
      <c r="AD158" s="11">
        <f t="shared" si="218"/>
        <v>0</v>
      </c>
      <c r="AE158" s="11">
        <f t="shared" si="218"/>
        <v>43222</v>
      </c>
      <c r="AF158" s="11">
        <f t="shared" si="218"/>
        <v>0</v>
      </c>
      <c r="AG158" s="11">
        <f t="shared" ref="AG158:AL158" si="219">AG161+AG159</f>
        <v>0</v>
      </c>
      <c r="AH158" s="11">
        <f t="shared" si="219"/>
        <v>0</v>
      </c>
      <c r="AI158" s="11">
        <f t="shared" si="219"/>
        <v>0</v>
      </c>
      <c r="AJ158" s="11">
        <f t="shared" si="219"/>
        <v>0</v>
      </c>
      <c r="AK158" s="11">
        <f t="shared" si="219"/>
        <v>43222</v>
      </c>
      <c r="AL158" s="11">
        <f t="shared" si="219"/>
        <v>0</v>
      </c>
    </row>
    <row r="159" spans="1:38" ht="33" hidden="1" x14ac:dyDescent="0.25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L159" si="220">G160</f>
        <v>5682</v>
      </c>
      <c r="H159" s="11">
        <f t="shared" si="220"/>
        <v>0</v>
      </c>
      <c r="I159" s="11">
        <f t="shared" si="220"/>
        <v>0</v>
      </c>
      <c r="J159" s="11">
        <f t="shared" si="220"/>
        <v>0</v>
      </c>
      <c r="K159" s="11">
        <f t="shared" si="220"/>
        <v>0</v>
      </c>
      <c r="L159" s="11">
        <f t="shared" si="220"/>
        <v>0</v>
      </c>
      <c r="M159" s="11">
        <f t="shared" si="220"/>
        <v>5682</v>
      </c>
      <c r="N159" s="11">
        <f t="shared" si="220"/>
        <v>0</v>
      </c>
      <c r="O159" s="11">
        <f t="shared" si="220"/>
        <v>-5682</v>
      </c>
      <c r="P159" s="11">
        <f t="shared" si="220"/>
        <v>0</v>
      </c>
      <c r="Q159" s="11">
        <f t="shared" si="220"/>
        <v>0</v>
      </c>
      <c r="R159" s="11">
        <f t="shared" si="220"/>
        <v>0</v>
      </c>
      <c r="S159" s="11">
        <f t="shared" si="220"/>
        <v>0</v>
      </c>
      <c r="T159" s="11">
        <f t="shared" si="220"/>
        <v>0</v>
      </c>
      <c r="U159" s="11">
        <f t="shared" si="220"/>
        <v>0</v>
      </c>
      <c r="V159" s="11">
        <f t="shared" si="220"/>
        <v>0</v>
      </c>
      <c r="W159" s="11">
        <f t="shared" si="220"/>
        <v>0</v>
      </c>
      <c r="X159" s="11">
        <f t="shared" si="220"/>
        <v>0</v>
      </c>
      <c r="Y159" s="11">
        <f t="shared" si="220"/>
        <v>0</v>
      </c>
      <c r="Z159" s="11">
        <f t="shared" si="220"/>
        <v>0</v>
      </c>
      <c r="AA159" s="11">
        <f t="shared" si="220"/>
        <v>0</v>
      </c>
      <c r="AB159" s="11">
        <f t="shared" si="220"/>
        <v>0</v>
      </c>
      <c r="AC159" s="11">
        <f t="shared" si="220"/>
        <v>0</v>
      </c>
      <c r="AD159" s="11">
        <f t="shared" si="220"/>
        <v>0</v>
      </c>
      <c r="AE159" s="11">
        <f t="shared" si="220"/>
        <v>0</v>
      </c>
      <c r="AF159" s="11">
        <f t="shared" si="220"/>
        <v>0</v>
      </c>
      <c r="AG159" s="11">
        <f t="shared" si="220"/>
        <v>0</v>
      </c>
      <c r="AH159" s="11">
        <f t="shared" si="220"/>
        <v>0</v>
      </c>
      <c r="AI159" s="11">
        <f t="shared" si="220"/>
        <v>0</v>
      </c>
      <c r="AJ159" s="11">
        <f t="shared" si="220"/>
        <v>0</v>
      </c>
      <c r="AK159" s="11">
        <f t="shared" si="220"/>
        <v>0</v>
      </c>
      <c r="AL159" s="11">
        <f t="shared" si="220"/>
        <v>0</v>
      </c>
    </row>
    <row r="160" spans="1:38" ht="33" hidden="1" x14ac:dyDescent="0.25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  <c r="AG160" s="11"/>
      <c r="AH160" s="85"/>
      <c r="AI160" s="85"/>
      <c r="AJ160" s="85"/>
      <c r="AK160" s="9">
        <f>AE160+AG160+AH160+AI160+AJ160</f>
        <v>0</v>
      </c>
      <c r="AL160" s="9">
        <f>AF160+AJ160</f>
        <v>0</v>
      </c>
    </row>
    <row r="161" spans="1:38" hidden="1" x14ac:dyDescent="0.25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221">G162+G163</f>
        <v>37800</v>
      </c>
      <c r="H161" s="11">
        <f t="shared" si="221"/>
        <v>0</v>
      </c>
      <c r="I161" s="11">
        <f t="shared" si="221"/>
        <v>-260</v>
      </c>
      <c r="J161" s="11">
        <f t="shared" si="221"/>
        <v>0</v>
      </c>
      <c r="K161" s="11">
        <f t="shared" si="221"/>
        <v>0</v>
      </c>
      <c r="L161" s="11">
        <f t="shared" si="221"/>
        <v>0</v>
      </c>
      <c r="M161" s="11">
        <f t="shared" si="221"/>
        <v>37540</v>
      </c>
      <c r="N161" s="11">
        <f t="shared" si="221"/>
        <v>0</v>
      </c>
      <c r="O161" s="11">
        <f t="shared" ref="O161:T161" si="222">O162+O163</f>
        <v>5682</v>
      </c>
      <c r="P161" s="11">
        <f t="shared" si="222"/>
        <v>0</v>
      </c>
      <c r="Q161" s="11">
        <f t="shared" si="222"/>
        <v>0</v>
      </c>
      <c r="R161" s="11">
        <f t="shared" si="222"/>
        <v>0</v>
      </c>
      <c r="S161" s="11">
        <f t="shared" si="222"/>
        <v>43222</v>
      </c>
      <c r="T161" s="11">
        <f t="shared" si="222"/>
        <v>0</v>
      </c>
      <c r="U161" s="11">
        <f t="shared" ref="U161:Z161" si="223">U162+U163</f>
        <v>0</v>
      </c>
      <c r="V161" s="11">
        <f t="shared" si="223"/>
        <v>0</v>
      </c>
      <c r="W161" s="11">
        <f t="shared" si="223"/>
        <v>0</v>
      </c>
      <c r="X161" s="11">
        <f t="shared" si="223"/>
        <v>0</v>
      </c>
      <c r="Y161" s="11">
        <f t="shared" si="223"/>
        <v>43222</v>
      </c>
      <c r="Z161" s="11">
        <f t="shared" si="223"/>
        <v>0</v>
      </c>
      <c r="AA161" s="11">
        <f t="shared" ref="AA161:AF161" si="224">AA162+AA163</f>
        <v>0</v>
      </c>
      <c r="AB161" s="11">
        <f t="shared" si="224"/>
        <v>0</v>
      </c>
      <c r="AC161" s="11">
        <f t="shared" si="224"/>
        <v>0</v>
      </c>
      <c r="AD161" s="11">
        <f t="shared" si="224"/>
        <v>0</v>
      </c>
      <c r="AE161" s="11">
        <f t="shared" si="224"/>
        <v>43222</v>
      </c>
      <c r="AF161" s="11">
        <f t="shared" si="224"/>
        <v>0</v>
      </c>
      <c r="AG161" s="11">
        <f t="shared" ref="AG161:AL161" si="225">AG162+AG163</f>
        <v>0</v>
      </c>
      <c r="AH161" s="11">
        <f t="shared" si="225"/>
        <v>0</v>
      </c>
      <c r="AI161" s="11">
        <f t="shared" si="225"/>
        <v>0</v>
      </c>
      <c r="AJ161" s="11">
        <f t="shared" si="225"/>
        <v>0</v>
      </c>
      <c r="AK161" s="11">
        <f t="shared" si="225"/>
        <v>43222</v>
      </c>
      <c r="AL161" s="11">
        <f t="shared" si="225"/>
        <v>0</v>
      </c>
    </row>
    <row r="162" spans="1:38" hidden="1" x14ac:dyDescent="0.25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226">G162+I162+J162+K162+L162</f>
        <v>30000</v>
      </c>
      <c r="N162" s="9">
        <f t="shared" ref="N162:N163" si="227">H162+L162</f>
        <v>0</v>
      </c>
      <c r="O162" s="11">
        <v>5682</v>
      </c>
      <c r="P162" s="85"/>
      <c r="Q162" s="85"/>
      <c r="R162" s="85"/>
      <c r="S162" s="9">
        <f t="shared" ref="S162:S163" si="228">M162+O162+P162+Q162+R162</f>
        <v>35682</v>
      </c>
      <c r="T162" s="9">
        <f t="shared" ref="T162:T163" si="229">N162+R162</f>
        <v>0</v>
      </c>
      <c r="U162" s="11"/>
      <c r="V162" s="85"/>
      <c r="W162" s="85"/>
      <c r="X162" s="85"/>
      <c r="Y162" s="9">
        <f t="shared" ref="Y162:Y163" si="230">S162+U162+V162+W162+X162</f>
        <v>35682</v>
      </c>
      <c r="Z162" s="9">
        <f t="shared" ref="Z162:Z163" si="231">T162+X162</f>
        <v>0</v>
      </c>
      <c r="AA162" s="11"/>
      <c r="AB162" s="85"/>
      <c r="AC162" s="85"/>
      <c r="AD162" s="85"/>
      <c r="AE162" s="9">
        <f t="shared" ref="AE162:AE163" si="232">Y162+AA162+AB162+AC162+AD162</f>
        <v>35682</v>
      </c>
      <c r="AF162" s="9">
        <f t="shared" ref="AF162:AF163" si="233">Z162+AD162</f>
        <v>0</v>
      </c>
      <c r="AG162" s="11"/>
      <c r="AH162" s="85"/>
      <c r="AI162" s="85"/>
      <c r="AJ162" s="85"/>
      <c r="AK162" s="9">
        <f t="shared" ref="AK162:AK163" si="234">AE162+AG162+AH162+AI162+AJ162</f>
        <v>35682</v>
      </c>
      <c r="AL162" s="9">
        <f t="shared" ref="AL162:AL163" si="235">AF162+AJ162</f>
        <v>0</v>
      </c>
    </row>
    <row r="163" spans="1:38" ht="49.5" hidden="1" x14ac:dyDescent="0.25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226"/>
        <v>7540</v>
      </c>
      <c r="N163" s="9">
        <f t="shared" si="227"/>
        <v>0</v>
      </c>
      <c r="O163" s="11"/>
      <c r="P163" s="85"/>
      <c r="Q163" s="85"/>
      <c r="R163" s="85"/>
      <c r="S163" s="9">
        <f t="shared" si="228"/>
        <v>7540</v>
      </c>
      <c r="T163" s="9">
        <f t="shared" si="229"/>
        <v>0</v>
      </c>
      <c r="U163" s="11"/>
      <c r="V163" s="85"/>
      <c r="W163" s="85"/>
      <c r="X163" s="85"/>
      <c r="Y163" s="9">
        <f t="shared" si="230"/>
        <v>7540</v>
      </c>
      <c r="Z163" s="9">
        <f t="shared" si="231"/>
        <v>0</v>
      </c>
      <c r="AA163" s="11"/>
      <c r="AB163" s="85"/>
      <c r="AC163" s="85"/>
      <c r="AD163" s="85"/>
      <c r="AE163" s="9">
        <f t="shared" si="232"/>
        <v>7540</v>
      </c>
      <c r="AF163" s="9">
        <f t="shared" si="233"/>
        <v>0</v>
      </c>
      <c r="AG163" s="11"/>
      <c r="AH163" s="85"/>
      <c r="AI163" s="85"/>
      <c r="AJ163" s="85"/>
      <c r="AK163" s="9">
        <f t="shared" si="234"/>
        <v>7540</v>
      </c>
      <c r="AL163" s="9">
        <f t="shared" si="235"/>
        <v>0</v>
      </c>
    </row>
    <row r="164" spans="1:38" ht="33" hidden="1" x14ac:dyDescent="0.25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236">G165</f>
        <v>0</v>
      </c>
      <c r="H164" s="9">
        <f t="shared" si="236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</row>
    <row r="165" spans="1:38" ht="33" hidden="1" x14ac:dyDescent="0.25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236"/>
        <v>0</v>
      </c>
      <c r="H165" s="9">
        <f t="shared" si="236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</row>
    <row r="166" spans="1:38" hidden="1" x14ac:dyDescent="0.25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236"/>
        <v>0</v>
      </c>
      <c r="H166" s="9">
        <f t="shared" si="236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</row>
    <row r="167" spans="1:38" hidden="1" x14ac:dyDescent="0.25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</row>
    <row r="168" spans="1:38" hidden="1" x14ac:dyDescent="0.25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</row>
    <row r="169" spans="1:38" ht="37.5" hidden="1" x14ac:dyDescent="0.3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L169" si="237">G170</f>
        <v>510432</v>
      </c>
      <c r="H169" s="13">
        <f t="shared" si="237"/>
        <v>112913</v>
      </c>
      <c r="I169" s="13">
        <f t="shared" si="237"/>
        <v>0</v>
      </c>
      <c r="J169" s="13">
        <f t="shared" si="237"/>
        <v>0</v>
      </c>
      <c r="K169" s="13">
        <f t="shared" si="237"/>
        <v>0</v>
      </c>
      <c r="L169" s="13">
        <f t="shared" si="237"/>
        <v>0</v>
      </c>
      <c r="M169" s="13">
        <f t="shared" si="237"/>
        <v>510432</v>
      </c>
      <c r="N169" s="13">
        <f t="shared" si="237"/>
        <v>112913</v>
      </c>
      <c r="O169" s="13">
        <f t="shared" si="237"/>
        <v>-4202</v>
      </c>
      <c r="P169" s="13">
        <f t="shared" si="237"/>
        <v>0</v>
      </c>
      <c r="Q169" s="13">
        <f t="shared" si="237"/>
        <v>0</v>
      </c>
      <c r="R169" s="13">
        <f t="shared" si="237"/>
        <v>0</v>
      </c>
      <c r="S169" s="13">
        <f t="shared" si="237"/>
        <v>506230</v>
      </c>
      <c r="T169" s="13">
        <f t="shared" si="237"/>
        <v>112913</v>
      </c>
      <c r="U169" s="13">
        <f t="shared" si="237"/>
        <v>-1009</v>
      </c>
      <c r="V169" s="13">
        <f t="shared" si="237"/>
        <v>0</v>
      </c>
      <c r="W169" s="13">
        <f t="shared" si="237"/>
        <v>0</v>
      </c>
      <c r="X169" s="13">
        <f t="shared" si="237"/>
        <v>0</v>
      </c>
      <c r="Y169" s="13">
        <f t="shared" si="237"/>
        <v>505221</v>
      </c>
      <c r="Z169" s="13">
        <f t="shared" si="237"/>
        <v>112913</v>
      </c>
      <c r="AA169" s="13">
        <f t="shared" si="237"/>
        <v>0</v>
      </c>
      <c r="AB169" s="13">
        <f t="shared" si="237"/>
        <v>0</v>
      </c>
      <c r="AC169" s="13">
        <f t="shared" si="237"/>
        <v>0</v>
      </c>
      <c r="AD169" s="13">
        <f t="shared" si="237"/>
        <v>0</v>
      </c>
      <c r="AE169" s="13">
        <f t="shared" si="237"/>
        <v>505221</v>
      </c>
      <c r="AF169" s="13">
        <f t="shared" si="237"/>
        <v>112913</v>
      </c>
      <c r="AG169" s="13">
        <f t="shared" si="237"/>
        <v>0</v>
      </c>
      <c r="AH169" s="13">
        <f t="shared" si="237"/>
        <v>0</v>
      </c>
      <c r="AI169" s="13">
        <f t="shared" si="237"/>
        <v>0</v>
      </c>
      <c r="AJ169" s="13">
        <f t="shared" si="237"/>
        <v>0</v>
      </c>
      <c r="AK169" s="13">
        <f t="shared" si="237"/>
        <v>505221</v>
      </c>
      <c r="AL169" s="13">
        <f t="shared" si="237"/>
        <v>112913</v>
      </c>
    </row>
    <row r="170" spans="1:38" hidden="1" x14ac:dyDescent="0.25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238">H171+H174</f>
        <v>112913</v>
      </c>
      <c r="I170" s="11">
        <f t="shared" si="238"/>
        <v>0</v>
      </c>
      <c r="J170" s="11">
        <f t="shared" si="238"/>
        <v>0</v>
      </c>
      <c r="K170" s="11">
        <f t="shared" si="238"/>
        <v>0</v>
      </c>
      <c r="L170" s="11">
        <f t="shared" si="238"/>
        <v>0</v>
      </c>
      <c r="M170" s="11">
        <f t="shared" si="238"/>
        <v>510432</v>
      </c>
      <c r="N170" s="11">
        <f t="shared" si="238"/>
        <v>112913</v>
      </c>
      <c r="O170" s="11">
        <f t="shared" ref="O170:T170" si="239">O171+O174</f>
        <v>-4202</v>
      </c>
      <c r="P170" s="11">
        <f t="shared" si="239"/>
        <v>0</v>
      </c>
      <c r="Q170" s="11">
        <f t="shared" si="239"/>
        <v>0</v>
      </c>
      <c r="R170" s="11">
        <f t="shared" si="239"/>
        <v>0</v>
      </c>
      <c r="S170" s="11">
        <f t="shared" si="239"/>
        <v>506230</v>
      </c>
      <c r="T170" s="11">
        <f t="shared" si="239"/>
        <v>112913</v>
      </c>
      <c r="U170" s="11">
        <f t="shared" ref="U170:Z170" si="240">U171+U174</f>
        <v>-1009</v>
      </c>
      <c r="V170" s="11">
        <f t="shared" si="240"/>
        <v>0</v>
      </c>
      <c r="W170" s="11">
        <f t="shared" si="240"/>
        <v>0</v>
      </c>
      <c r="X170" s="11">
        <f t="shared" si="240"/>
        <v>0</v>
      </c>
      <c r="Y170" s="11">
        <f t="shared" si="240"/>
        <v>505221</v>
      </c>
      <c r="Z170" s="11">
        <f t="shared" si="240"/>
        <v>112913</v>
      </c>
      <c r="AA170" s="11">
        <f t="shared" ref="AA170:AF170" si="241">AA171+AA174</f>
        <v>0</v>
      </c>
      <c r="AB170" s="11">
        <f t="shared" si="241"/>
        <v>0</v>
      </c>
      <c r="AC170" s="11">
        <f t="shared" si="241"/>
        <v>0</v>
      </c>
      <c r="AD170" s="11">
        <f t="shared" si="241"/>
        <v>0</v>
      </c>
      <c r="AE170" s="11">
        <f t="shared" si="241"/>
        <v>505221</v>
      </c>
      <c r="AF170" s="11">
        <f t="shared" si="241"/>
        <v>112913</v>
      </c>
      <c r="AG170" s="11">
        <f t="shared" ref="AG170:AL170" si="242">AG171+AG174</f>
        <v>0</v>
      </c>
      <c r="AH170" s="11">
        <f t="shared" si="242"/>
        <v>0</v>
      </c>
      <c r="AI170" s="11">
        <f t="shared" si="242"/>
        <v>0</v>
      </c>
      <c r="AJ170" s="11">
        <f t="shared" si="242"/>
        <v>0</v>
      </c>
      <c r="AK170" s="11">
        <f t="shared" si="242"/>
        <v>505221</v>
      </c>
      <c r="AL170" s="11">
        <f t="shared" si="242"/>
        <v>112913</v>
      </c>
    </row>
    <row r="171" spans="1:38" ht="33" hidden="1" x14ac:dyDescent="0.25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243">H173</f>
        <v>0</v>
      </c>
      <c r="I171" s="11">
        <f t="shared" si="243"/>
        <v>0</v>
      </c>
      <c r="J171" s="11">
        <f t="shared" si="243"/>
        <v>0</v>
      </c>
      <c r="K171" s="11">
        <f t="shared" si="243"/>
        <v>0</v>
      </c>
      <c r="L171" s="11">
        <f t="shared" si="243"/>
        <v>0</v>
      </c>
      <c r="M171" s="11">
        <f t="shared" si="243"/>
        <v>397519</v>
      </c>
      <c r="N171" s="11">
        <f t="shared" si="243"/>
        <v>0</v>
      </c>
      <c r="O171" s="11">
        <f t="shared" ref="O171:T171" si="244">O173</f>
        <v>-4202</v>
      </c>
      <c r="P171" s="11">
        <f t="shared" si="244"/>
        <v>0</v>
      </c>
      <c r="Q171" s="11">
        <f t="shared" si="244"/>
        <v>0</v>
      </c>
      <c r="R171" s="11">
        <f t="shared" si="244"/>
        <v>0</v>
      </c>
      <c r="S171" s="11">
        <f t="shared" si="244"/>
        <v>393317</v>
      </c>
      <c r="T171" s="11">
        <f t="shared" si="244"/>
        <v>0</v>
      </c>
      <c r="U171" s="11">
        <f t="shared" ref="U171:Z171" si="245">U173</f>
        <v>-1009</v>
      </c>
      <c r="V171" s="11">
        <f t="shared" si="245"/>
        <v>0</v>
      </c>
      <c r="W171" s="11">
        <f t="shared" si="245"/>
        <v>0</v>
      </c>
      <c r="X171" s="11">
        <f t="shared" si="245"/>
        <v>0</v>
      </c>
      <c r="Y171" s="11">
        <f t="shared" si="245"/>
        <v>392308</v>
      </c>
      <c r="Z171" s="11">
        <f t="shared" si="245"/>
        <v>0</v>
      </c>
      <c r="AA171" s="11">
        <f t="shared" ref="AA171:AF171" si="246">AA173</f>
        <v>0</v>
      </c>
      <c r="AB171" s="11">
        <f t="shared" si="246"/>
        <v>0</v>
      </c>
      <c r="AC171" s="11">
        <f t="shared" si="246"/>
        <v>0</v>
      </c>
      <c r="AD171" s="11">
        <f t="shared" si="246"/>
        <v>0</v>
      </c>
      <c r="AE171" s="11">
        <f t="shared" si="246"/>
        <v>392308</v>
      </c>
      <c r="AF171" s="11">
        <f t="shared" si="246"/>
        <v>0</v>
      </c>
      <c r="AG171" s="11">
        <f t="shared" ref="AG171:AL171" si="247">AG173</f>
        <v>0</v>
      </c>
      <c r="AH171" s="11">
        <f t="shared" si="247"/>
        <v>0</v>
      </c>
      <c r="AI171" s="11">
        <f t="shared" si="247"/>
        <v>0</v>
      </c>
      <c r="AJ171" s="11">
        <f t="shared" si="247"/>
        <v>0</v>
      </c>
      <c r="AK171" s="11">
        <f t="shared" si="247"/>
        <v>392308</v>
      </c>
      <c r="AL171" s="11">
        <f t="shared" si="247"/>
        <v>0</v>
      </c>
    </row>
    <row r="172" spans="1:38" hidden="1" x14ac:dyDescent="0.25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L172" si="248">G173</f>
        <v>397519</v>
      </c>
      <c r="H172" s="11">
        <f t="shared" si="248"/>
        <v>0</v>
      </c>
      <c r="I172" s="11">
        <f t="shared" si="248"/>
        <v>0</v>
      </c>
      <c r="J172" s="11">
        <f t="shared" si="248"/>
        <v>0</v>
      </c>
      <c r="K172" s="11">
        <f t="shared" si="248"/>
        <v>0</v>
      </c>
      <c r="L172" s="11">
        <f t="shared" si="248"/>
        <v>0</v>
      </c>
      <c r="M172" s="11">
        <f t="shared" si="248"/>
        <v>397519</v>
      </c>
      <c r="N172" s="11">
        <f t="shared" si="248"/>
        <v>0</v>
      </c>
      <c r="O172" s="11">
        <f t="shared" si="248"/>
        <v>-4202</v>
      </c>
      <c r="P172" s="11">
        <f t="shared" si="248"/>
        <v>0</v>
      </c>
      <c r="Q172" s="11">
        <f t="shared" si="248"/>
        <v>0</v>
      </c>
      <c r="R172" s="11">
        <f t="shared" si="248"/>
        <v>0</v>
      </c>
      <c r="S172" s="11">
        <f t="shared" si="248"/>
        <v>393317</v>
      </c>
      <c r="T172" s="11">
        <f t="shared" si="248"/>
        <v>0</v>
      </c>
      <c r="U172" s="11">
        <f t="shared" si="248"/>
        <v>-1009</v>
      </c>
      <c r="V172" s="11">
        <f t="shared" si="248"/>
        <v>0</v>
      </c>
      <c r="W172" s="11">
        <f t="shared" si="248"/>
        <v>0</v>
      </c>
      <c r="X172" s="11">
        <f t="shared" si="248"/>
        <v>0</v>
      </c>
      <c r="Y172" s="11">
        <f t="shared" si="248"/>
        <v>392308</v>
      </c>
      <c r="Z172" s="11">
        <f t="shared" si="248"/>
        <v>0</v>
      </c>
      <c r="AA172" s="11">
        <f t="shared" si="248"/>
        <v>0</v>
      </c>
      <c r="AB172" s="11">
        <f t="shared" si="248"/>
        <v>0</v>
      </c>
      <c r="AC172" s="11">
        <f t="shared" si="248"/>
        <v>0</v>
      </c>
      <c r="AD172" s="11">
        <f t="shared" si="248"/>
        <v>0</v>
      </c>
      <c r="AE172" s="11">
        <f t="shared" si="248"/>
        <v>392308</v>
      </c>
      <c r="AF172" s="11">
        <f t="shared" si="248"/>
        <v>0</v>
      </c>
      <c r="AG172" s="11">
        <f t="shared" si="248"/>
        <v>0</v>
      </c>
      <c r="AH172" s="11">
        <f t="shared" si="248"/>
        <v>0</v>
      </c>
      <c r="AI172" s="11">
        <f t="shared" si="248"/>
        <v>0</v>
      </c>
      <c r="AJ172" s="11">
        <f t="shared" si="248"/>
        <v>0</v>
      </c>
      <c r="AK172" s="11">
        <f t="shared" si="248"/>
        <v>392308</v>
      </c>
      <c r="AL172" s="11">
        <f t="shared" si="248"/>
        <v>0</v>
      </c>
    </row>
    <row r="173" spans="1:38" ht="18.75" hidden="1" customHeight="1" x14ac:dyDescent="0.25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  <c r="AG173" s="11"/>
      <c r="AH173" s="85"/>
      <c r="AI173" s="85"/>
      <c r="AJ173" s="85"/>
      <c r="AK173" s="9">
        <f>AE173+AG173+AH173+AI173+AJ173</f>
        <v>392308</v>
      </c>
      <c r="AL173" s="9">
        <f>AF173+AJ173</f>
        <v>0</v>
      </c>
    </row>
    <row r="174" spans="1:38" ht="33" hidden="1" x14ac:dyDescent="0.25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L174" si="249">G175</f>
        <v>112913</v>
      </c>
      <c r="H174" s="9">
        <f t="shared" si="249"/>
        <v>112913</v>
      </c>
      <c r="I174" s="9">
        <f t="shared" si="249"/>
        <v>0</v>
      </c>
      <c r="J174" s="9">
        <f t="shared" si="249"/>
        <v>0</v>
      </c>
      <c r="K174" s="9">
        <f t="shared" si="249"/>
        <v>0</v>
      </c>
      <c r="L174" s="9">
        <f t="shared" si="249"/>
        <v>0</v>
      </c>
      <c r="M174" s="9">
        <f t="shared" si="249"/>
        <v>112913</v>
      </c>
      <c r="N174" s="9">
        <f t="shared" si="249"/>
        <v>112913</v>
      </c>
      <c r="O174" s="9">
        <f t="shared" si="249"/>
        <v>0</v>
      </c>
      <c r="P174" s="9">
        <f t="shared" si="249"/>
        <v>0</v>
      </c>
      <c r="Q174" s="9">
        <f t="shared" si="249"/>
        <v>0</v>
      </c>
      <c r="R174" s="9">
        <f t="shared" si="249"/>
        <v>0</v>
      </c>
      <c r="S174" s="9">
        <f t="shared" si="249"/>
        <v>112913</v>
      </c>
      <c r="T174" s="9">
        <f t="shared" si="249"/>
        <v>112913</v>
      </c>
      <c r="U174" s="9">
        <f t="shared" si="249"/>
        <v>0</v>
      </c>
      <c r="V174" s="9">
        <f t="shared" si="249"/>
        <v>0</v>
      </c>
      <c r="W174" s="9">
        <f t="shared" si="249"/>
        <v>0</v>
      </c>
      <c r="X174" s="9">
        <f t="shared" si="249"/>
        <v>0</v>
      </c>
      <c r="Y174" s="9">
        <f t="shared" si="249"/>
        <v>112913</v>
      </c>
      <c r="Z174" s="9">
        <f t="shared" si="249"/>
        <v>112913</v>
      </c>
      <c r="AA174" s="9">
        <f t="shared" si="249"/>
        <v>0</v>
      </c>
      <c r="AB174" s="9">
        <f t="shared" si="249"/>
        <v>0</v>
      </c>
      <c r="AC174" s="9">
        <f t="shared" si="249"/>
        <v>0</v>
      </c>
      <c r="AD174" s="9">
        <f t="shared" si="249"/>
        <v>0</v>
      </c>
      <c r="AE174" s="9">
        <f t="shared" si="249"/>
        <v>112913</v>
      </c>
      <c r="AF174" s="9">
        <f t="shared" si="249"/>
        <v>112913</v>
      </c>
      <c r="AG174" s="9">
        <f t="shared" si="249"/>
        <v>0</v>
      </c>
      <c r="AH174" s="9">
        <f t="shared" si="249"/>
        <v>0</v>
      </c>
      <c r="AI174" s="9">
        <f t="shared" si="249"/>
        <v>0</v>
      </c>
      <c r="AJ174" s="9">
        <f t="shared" si="249"/>
        <v>0</v>
      </c>
      <c r="AK174" s="9">
        <f t="shared" si="249"/>
        <v>112913</v>
      </c>
      <c r="AL174" s="9">
        <f t="shared" si="249"/>
        <v>112913</v>
      </c>
    </row>
    <row r="175" spans="1:38" ht="33" hidden="1" x14ac:dyDescent="0.25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L175" si="250">G176</f>
        <v>112913</v>
      </c>
      <c r="H175" s="9">
        <f t="shared" si="250"/>
        <v>112913</v>
      </c>
      <c r="I175" s="9">
        <f t="shared" si="250"/>
        <v>0</v>
      </c>
      <c r="J175" s="9">
        <f t="shared" si="250"/>
        <v>0</v>
      </c>
      <c r="K175" s="9">
        <f t="shared" si="250"/>
        <v>0</v>
      </c>
      <c r="L175" s="9">
        <f t="shared" si="250"/>
        <v>0</v>
      </c>
      <c r="M175" s="9">
        <f t="shared" si="250"/>
        <v>112913</v>
      </c>
      <c r="N175" s="9">
        <f t="shared" si="250"/>
        <v>112913</v>
      </c>
      <c r="O175" s="9">
        <f t="shared" si="250"/>
        <v>0</v>
      </c>
      <c r="P175" s="9">
        <f t="shared" si="250"/>
        <v>0</v>
      </c>
      <c r="Q175" s="9">
        <f t="shared" si="250"/>
        <v>0</v>
      </c>
      <c r="R175" s="9">
        <f t="shared" si="250"/>
        <v>0</v>
      </c>
      <c r="S175" s="9">
        <f t="shared" si="250"/>
        <v>112913</v>
      </c>
      <c r="T175" s="9">
        <f t="shared" si="250"/>
        <v>112913</v>
      </c>
      <c r="U175" s="9">
        <f t="shared" si="250"/>
        <v>0</v>
      </c>
      <c r="V175" s="9">
        <f t="shared" si="250"/>
        <v>0</v>
      </c>
      <c r="W175" s="9">
        <f t="shared" si="250"/>
        <v>0</v>
      </c>
      <c r="X175" s="9">
        <f t="shared" si="250"/>
        <v>0</v>
      </c>
      <c r="Y175" s="9">
        <f t="shared" si="250"/>
        <v>112913</v>
      </c>
      <c r="Z175" s="9">
        <f t="shared" si="250"/>
        <v>112913</v>
      </c>
      <c r="AA175" s="9">
        <f t="shared" si="250"/>
        <v>0</v>
      </c>
      <c r="AB175" s="9">
        <f t="shared" si="250"/>
        <v>0</v>
      </c>
      <c r="AC175" s="9">
        <f t="shared" si="250"/>
        <v>0</v>
      </c>
      <c r="AD175" s="9">
        <f t="shared" si="250"/>
        <v>0</v>
      </c>
      <c r="AE175" s="9">
        <f t="shared" si="250"/>
        <v>112913</v>
      </c>
      <c r="AF175" s="9">
        <f t="shared" si="250"/>
        <v>112913</v>
      </c>
      <c r="AG175" s="9">
        <f t="shared" si="250"/>
        <v>0</v>
      </c>
      <c r="AH175" s="9">
        <f t="shared" si="250"/>
        <v>0</v>
      </c>
      <c r="AI175" s="9">
        <f t="shared" si="250"/>
        <v>0</v>
      </c>
      <c r="AJ175" s="9">
        <f t="shared" si="250"/>
        <v>0</v>
      </c>
      <c r="AK175" s="9">
        <f t="shared" si="250"/>
        <v>112913</v>
      </c>
      <c r="AL175" s="9">
        <f t="shared" si="250"/>
        <v>112913</v>
      </c>
    </row>
    <row r="176" spans="1:38" hidden="1" x14ac:dyDescent="0.25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L176" si="251">G177</f>
        <v>112913</v>
      </c>
      <c r="H176" s="9">
        <f t="shared" si="251"/>
        <v>112913</v>
      </c>
      <c r="I176" s="9">
        <f t="shared" si="251"/>
        <v>0</v>
      </c>
      <c r="J176" s="9">
        <f t="shared" si="251"/>
        <v>0</v>
      </c>
      <c r="K176" s="9">
        <f t="shared" si="251"/>
        <v>0</v>
      </c>
      <c r="L176" s="9">
        <f t="shared" si="251"/>
        <v>0</v>
      </c>
      <c r="M176" s="9">
        <f t="shared" si="251"/>
        <v>112913</v>
      </c>
      <c r="N176" s="9">
        <f t="shared" si="251"/>
        <v>112913</v>
      </c>
      <c r="O176" s="9">
        <f t="shared" si="251"/>
        <v>0</v>
      </c>
      <c r="P176" s="9">
        <f t="shared" si="251"/>
        <v>0</v>
      </c>
      <c r="Q176" s="9">
        <f t="shared" si="251"/>
        <v>0</v>
      </c>
      <c r="R176" s="9">
        <f t="shared" si="251"/>
        <v>0</v>
      </c>
      <c r="S176" s="9">
        <f t="shared" si="251"/>
        <v>112913</v>
      </c>
      <c r="T176" s="9">
        <f t="shared" si="251"/>
        <v>112913</v>
      </c>
      <c r="U176" s="9">
        <f t="shared" si="251"/>
        <v>0</v>
      </c>
      <c r="V176" s="9">
        <f t="shared" si="251"/>
        <v>0</v>
      </c>
      <c r="W176" s="9">
        <f t="shared" si="251"/>
        <v>0</v>
      </c>
      <c r="X176" s="9">
        <f t="shared" si="251"/>
        <v>0</v>
      </c>
      <c r="Y176" s="9">
        <f t="shared" si="251"/>
        <v>112913</v>
      </c>
      <c r="Z176" s="9">
        <f t="shared" si="251"/>
        <v>112913</v>
      </c>
      <c r="AA176" s="9">
        <f t="shared" si="251"/>
        <v>0</v>
      </c>
      <c r="AB176" s="9">
        <f t="shared" si="251"/>
        <v>0</v>
      </c>
      <c r="AC176" s="9">
        <f t="shared" si="251"/>
        <v>0</v>
      </c>
      <c r="AD176" s="9">
        <f t="shared" si="251"/>
        <v>0</v>
      </c>
      <c r="AE176" s="9">
        <f t="shared" si="251"/>
        <v>112913</v>
      </c>
      <c r="AF176" s="9">
        <f t="shared" si="251"/>
        <v>112913</v>
      </c>
      <c r="AG176" s="9">
        <f t="shared" si="251"/>
        <v>0</v>
      </c>
      <c r="AH176" s="9">
        <f t="shared" si="251"/>
        <v>0</v>
      </c>
      <c r="AI176" s="9">
        <f t="shared" si="251"/>
        <v>0</v>
      </c>
      <c r="AJ176" s="9">
        <f t="shared" si="251"/>
        <v>0</v>
      </c>
      <c r="AK176" s="9">
        <f t="shared" si="251"/>
        <v>112913</v>
      </c>
      <c r="AL176" s="9">
        <f t="shared" si="251"/>
        <v>112913</v>
      </c>
    </row>
    <row r="177" spans="1:38" hidden="1" x14ac:dyDescent="0.25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  <c r="AG177" s="85"/>
      <c r="AH177" s="85"/>
      <c r="AI177" s="85"/>
      <c r="AJ177" s="85"/>
      <c r="AK177" s="9">
        <f>AE177+AG177+AH177+AI177+AJ177</f>
        <v>112913</v>
      </c>
      <c r="AL177" s="9">
        <f>AF177+AJ177</f>
        <v>112913</v>
      </c>
    </row>
    <row r="178" spans="1:38" hidden="1" x14ac:dyDescent="0.25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</row>
    <row r="179" spans="1:38" ht="60.75" hidden="1" x14ac:dyDescent="0.3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52">G181+G213+G220+G199+G234+G264+G206+G227</f>
        <v>#REF!</v>
      </c>
      <c r="H179" s="14" t="e">
        <f t="shared" si="252"/>
        <v>#REF!</v>
      </c>
      <c r="I179" s="14">
        <f t="shared" si="252"/>
        <v>0</v>
      </c>
      <c r="J179" s="14">
        <f t="shared" si="252"/>
        <v>0</v>
      </c>
      <c r="K179" s="14">
        <f t="shared" si="252"/>
        <v>0</v>
      </c>
      <c r="L179" s="14">
        <f t="shared" si="252"/>
        <v>0</v>
      </c>
      <c r="M179" s="14">
        <f t="shared" si="252"/>
        <v>53609</v>
      </c>
      <c r="N179" s="14">
        <f t="shared" si="252"/>
        <v>0</v>
      </c>
      <c r="O179" s="14">
        <f t="shared" si="252"/>
        <v>0</v>
      </c>
      <c r="P179" s="14">
        <f t="shared" si="252"/>
        <v>702</v>
      </c>
      <c r="Q179" s="14">
        <f t="shared" si="252"/>
        <v>0</v>
      </c>
      <c r="R179" s="14">
        <f t="shared" si="252"/>
        <v>0</v>
      </c>
      <c r="S179" s="14">
        <f t="shared" si="252"/>
        <v>54311</v>
      </c>
      <c r="T179" s="14">
        <f t="shared" si="252"/>
        <v>0</v>
      </c>
      <c r="U179" s="14">
        <f t="shared" si="252"/>
        <v>0</v>
      </c>
      <c r="V179" s="14">
        <f t="shared" si="252"/>
        <v>0</v>
      </c>
      <c r="W179" s="14">
        <f t="shared" si="252"/>
        <v>0</v>
      </c>
      <c r="X179" s="14">
        <f t="shared" si="252"/>
        <v>0</v>
      </c>
      <c r="Y179" s="14">
        <f t="shared" si="252"/>
        <v>54311</v>
      </c>
      <c r="Z179" s="14">
        <f t="shared" si="252"/>
        <v>0</v>
      </c>
      <c r="AA179" s="14">
        <f t="shared" si="252"/>
        <v>0</v>
      </c>
      <c r="AB179" s="14">
        <f t="shared" si="252"/>
        <v>86187</v>
      </c>
      <c r="AC179" s="14">
        <f t="shared" si="252"/>
        <v>0</v>
      </c>
      <c r="AD179" s="14">
        <f t="shared" si="252"/>
        <v>198669</v>
      </c>
      <c r="AE179" s="14">
        <f t="shared" si="252"/>
        <v>339167</v>
      </c>
      <c r="AF179" s="14">
        <f t="shared" si="252"/>
        <v>198669</v>
      </c>
      <c r="AG179" s="14">
        <f t="shared" ref="AG179:AL179" si="253">AG181+AG213+AG220+AG199+AG234+AG264+AG206+AG227</f>
        <v>0</v>
      </c>
      <c r="AH179" s="14">
        <f t="shared" si="253"/>
        <v>0</v>
      </c>
      <c r="AI179" s="14">
        <f t="shared" si="253"/>
        <v>0</v>
      </c>
      <c r="AJ179" s="14">
        <f t="shared" si="253"/>
        <v>0</v>
      </c>
      <c r="AK179" s="14">
        <f t="shared" si="253"/>
        <v>339167</v>
      </c>
      <c r="AL179" s="14">
        <f t="shared" si="253"/>
        <v>198669</v>
      </c>
    </row>
    <row r="180" spans="1:38" s="72" customFormat="1" hidden="1" x14ac:dyDescent="0.25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8.75" hidden="1" x14ac:dyDescent="0.3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54">G182</f>
        <v>7453</v>
      </c>
      <c r="H181" s="13">
        <f t="shared" si="254"/>
        <v>0</v>
      </c>
      <c r="I181" s="13">
        <f t="shared" si="254"/>
        <v>0</v>
      </c>
      <c r="J181" s="13">
        <f t="shared" si="254"/>
        <v>0</v>
      </c>
      <c r="K181" s="13">
        <f t="shared" si="254"/>
        <v>0</v>
      </c>
      <c r="L181" s="13">
        <f t="shared" si="254"/>
        <v>0</v>
      </c>
      <c r="M181" s="13">
        <f t="shared" si="254"/>
        <v>7453</v>
      </c>
      <c r="N181" s="13">
        <f t="shared" si="254"/>
        <v>0</v>
      </c>
      <c r="O181" s="13">
        <f t="shared" si="254"/>
        <v>0</v>
      </c>
      <c r="P181" s="13">
        <f t="shared" si="254"/>
        <v>0</v>
      </c>
      <c r="Q181" s="13">
        <f t="shared" si="254"/>
        <v>0</v>
      </c>
      <c r="R181" s="13">
        <f t="shared" si="254"/>
        <v>0</v>
      </c>
      <c r="S181" s="13">
        <f t="shared" si="254"/>
        <v>7453</v>
      </c>
      <c r="T181" s="13">
        <f t="shared" si="254"/>
        <v>0</v>
      </c>
      <c r="U181" s="13">
        <f t="shared" si="254"/>
        <v>0</v>
      </c>
      <c r="V181" s="13">
        <f t="shared" si="254"/>
        <v>0</v>
      </c>
      <c r="W181" s="13">
        <f t="shared" ref="U181:AJ182" si="255">W182</f>
        <v>0</v>
      </c>
      <c r="X181" s="13">
        <f t="shared" si="255"/>
        <v>0</v>
      </c>
      <c r="Y181" s="13">
        <f t="shared" si="255"/>
        <v>7453</v>
      </c>
      <c r="Z181" s="13">
        <f t="shared" si="255"/>
        <v>0</v>
      </c>
      <c r="AA181" s="13">
        <f>AA182+AA192</f>
        <v>0</v>
      </c>
      <c r="AB181" s="13">
        <f t="shared" ref="AB181:AF181" si="256">AB182+AB192</f>
        <v>85949</v>
      </c>
      <c r="AC181" s="13">
        <f t="shared" si="256"/>
        <v>0</v>
      </c>
      <c r="AD181" s="13">
        <f t="shared" si="256"/>
        <v>0</v>
      </c>
      <c r="AE181" s="13">
        <f t="shared" si="256"/>
        <v>93402</v>
      </c>
      <c r="AF181" s="13">
        <f t="shared" si="256"/>
        <v>0</v>
      </c>
      <c r="AG181" s="13">
        <f>AG182+AG192</f>
        <v>0</v>
      </c>
      <c r="AH181" s="13">
        <f t="shared" ref="AH181:AL181" si="257">AH182+AH192</f>
        <v>0</v>
      </c>
      <c r="AI181" s="13">
        <f t="shared" si="257"/>
        <v>0</v>
      </c>
      <c r="AJ181" s="13">
        <f t="shared" si="257"/>
        <v>0</v>
      </c>
      <c r="AK181" s="13">
        <f t="shared" si="257"/>
        <v>93402</v>
      </c>
      <c r="AL181" s="13">
        <f t="shared" si="257"/>
        <v>0</v>
      </c>
    </row>
    <row r="182" spans="1:38" ht="49.5" hidden="1" x14ac:dyDescent="0.25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54"/>
        <v>7453</v>
      </c>
      <c r="H182" s="9">
        <f t="shared" si="254"/>
        <v>0</v>
      </c>
      <c r="I182" s="9">
        <f t="shared" si="254"/>
        <v>0</v>
      </c>
      <c r="J182" s="9">
        <f t="shared" si="254"/>
        <v>0</v>
      </c>
      <c r="K182" s="9">
        <f t="shared" si="254"/>
        <v>0</v>
      </c>
      <c r="L182" s="9">
        <f t="shared" si="254"/>
        <v>0</v>
      </c>
      <c r="M182" s="9">
        <f t="shared" si="254"/>
        <v>7453</v>
      </c>
      <c r="N182" s="9">
        <f t="shared" si="254"/>
        <v>0</v>
      </c>
      <c r="O182" s="9">
        <f t="shared" si="254"/>
        <v>0</v>
      </c>
      <c r="P182" s="9">
        <f t="shared" si="254"/>
        <v>0</v>
      </c>
      <c r="Q182" s="9">
        <f t="shared" si="254"/>
        <v>0</v>
      </c>
      <c r="R182" s="9">
        <f t="shared" si="254"/>
        <v>0</v>
      </c>
      <c r="S182" s="9">
        <f t="shared" si="254"/>
        <v>7453</v>
      </c>
      <c r="T182" s="9">
        <f t="shared" si="254"/>
        <v>0</v>
      </c>
      <c r="U182" s="9">
        <f t="shared" si="255"/>
        <v>0</v>
      </c>
      <c r="V182" s="9">
        <f t="shared" si="255"/>
        <v>0</v>
      </c>
      <c r="W182" s="9">
        <f t="shared" si="255"/>
        <v>0</v>
      </c>
      <c r="X182" s="9">
        <f t="shared" si="255"/>
        <v>0</v>
      </c>
      <c r="Y182" s="9">
        <f t="shared" si="255"/>
        <v>7453</v>
      </c>
      <c r="Z182" s="9">
        <f t="shared" si="255"/>
        <v>0</v>
      </c>
      <c r="AA182" s="9">
        <f t="shared" si="255"/>
        <v>0</v>
      </c>
      <c r="AB182" s="9">
        <f t="shared" si="255"/>
        <v>0</v>
      </c>
      <c r="AC182" s="9">
        <f t="shared" si="255"/>
        <v>0</v>
      </c>
      <c r="AD182" s="9">
        <f t="shared" si="255"/>
        <v>0</v>
      </c>
      <c r="AE182" s="9">
        <f t="shared" si="255"/>
        <v>7453</v>
      </c>
      <c r="AF182" s="9">
        <f t="shared" si="255"/>
        <v>0</v>
      </c>
      <c r="AG182" s="9">
        <f t="shared" si="255"/>
        <v>0</v>
      </c>
      <c r="AH182" s="9">
        <f t="shared" si="255"/>
        <v>0</v>
      </c>
      <c r="AI182" s="9">
        <f t="shared" si="255"/>
        <v>0</v>
      </c>
      <c r="AJ182" s="9">
        <f t="shared" si="255"/>
        <v>0</v>
      </c>
      <c r="AK182" s="9">
        <f t="shared" ref="AK182:AL182" si="258">AK183</f>
        <v>7453</v>
      </c>
      <c r="AL182" s="9">
        <f t="shared" si="258"/>
        <v>0</v>
      </c>
    </row>
    <row r="183" spans="1:38" ht="20.100000000000001" hidden="1" customHeight="1" x14ac:dyDescent="0.25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59">G184+G189</f>
        <v>7453</v>
      </c>
      <c r="H183" s="9">
        <f t="shared" ref="H183:N183" si="260">H184+H189</f>
        <v>0</v>
      </c>
      <c r="I183" s="9">
        <f t="shared" si="260"/>
        <v>0</v>
      </c>
      <c r="J183" s="9">
        <f t="shared" si="260"/>
        <v>0</v>
      </c>
      <c r="K183" s="9">
        <f t="shared" si="260"/>
        <v>0</v>
      </c>
      <c r="L183" s="9">
        <f t="shared" si="260"/>
        <v>0</v>
      </c>
      <c r="M183" s="9">
        <f t="shared" si="260"/>
        <v>7453</v>
      </c>
      <c r="N183" s="9">
        <f t="shared" si="260"/>
        <v>0</v>
      </c>
      <c r="O183" s="9">
        <f t="shared" ref="O183:T183" si="261">O184+O189</f>
        <v>0</v>
      </c>
      <c r="P183" s="9">
        <f t="shared" si="261"/>
        <v>0</v>
      </c>
      <c r="Q183" s="9">
        <f t="shared" si="261"/>
        <v>0</v>
      </c>
      <c r="R183" s="9">
        <f t="shared" si="261"/>
        <v>0</v>
      </c>
      <c r="S183" s="9">
        <f t="shared" si="261"/>
        <v>7453</v>
      </c>
      <c r="T183" s="9">
        <f t="shared" si="261"/>
        <v>0</v>
      </c>
      <c r="U183" s="9">
        <f t="shared" ref="U183:Z183" si="262">U184+U189</f>
        <v>0</v>
      </c>
      <c r="V183" s="9">
        <f t="shared" si="262"/>
        <v>0</v>
      </c>
      <c r="W183" s="9">
        <f t="shared" si="262"/>
        <v>0</v>
      </c>
      <c r="X183" s="9">
        <f t="shared" si="262"/>
        <v>0</v>
      </c>
      <c r="Y183" s="9">
        <f t="shared" si="262"/>
        <v>7453</v>
      </c>
      <c r="Z183" s="9">
        <f t="shared" si="262"/>
        <v>0</v>
      </c>
      <c r="AA183" s="9">
        <f t="shared" ref="AA183:AF183" si="263">AA184+AA189</f>
        <v>0</v>
      </c>
      <c r="AB183" s="9">
        <f t="shared" si="263"/>
        <v>0</v>
      </c>
      <c r="AC183" s="9">
        <f t="shared" si="263"/>
        <v>0</v>
      </c>
      <c r="AD183" s="9">
        <f t="shared" si="263"/>
        <v>0</v>
      </c>
      <c r="AE183" s="9">
        <f t="shared" si="263"/>
        <v>7453</v>
      </c>
      <c r="AF183" s="9">
        <f t="shared" si="263"/>
        <v>0</v>
      </c>
      <c r="AG183" s="9">
        <f t="shared" ref="AG183:AL183" si="264">AG184+AG189</f>
        <v>0</v>
      </c>
      <c r="AH183" s="9">
        <f t="shared" si="264"/>
        <v>0</v>
      </c>
      <c r="AI183" s="9">
        <f t="shared" si="264"/>
        <v>0</v>
      </c>
      <c r="AJ183" s="9">
        <f t="shared" si="264"/>
        <v>0</v>
      </c>
      <c r="AK183" s="9">
        <f t="shared" si="264"/>
        <v>7453</v>
      </c>
      <c r="AL183" s="9">
        <f t="shared" si="264"/>
        <v>0</v>
      </c>
    </row>
    <row r="184" spans="1:38" ht="20.100000000000001" hidden="1" customHeight="1" x14ac:dyDescent="0.25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65">G185+G187</f>
        <v>4394</v>
      </c>
      <c r="H184" s="9">
        <f t="shared" ref="H184:N184" si="266">H185+H187</f>
        <v>0</v>
      </c>
      <c r="I184" s="9">
        <f t="shared" si="266"/>
        <v>0</v>
      </c>
      <c r="J184" s="9">
        <f t="shared" si="266"/>
        <v>0</v>
      </c>
      <c r="K184" s="9">
        <f t="shared" si="266"/>
        <v>0</v>
      </c>
      <c r="L184" s="9">
        <f t="shared" si="266"/>
        <v>0</v>
      </c>
      <c r="M184" s="9">
        <f t="shared" si="266"/>
        <v>4394</v>
      </c>
      <c r="N184" s="9">
        <f t="shared" si="266"/>
        <v>0</v>
      </c>
      <c r="O184" s="9">
        <f t="shared" ref="O184:T184" si="267">O185+O187</f>
        <v>0</v>
      </c>
      <c r="P184" s="9">
        <f t="shared" si="267"/>
        <v>0</v>
      </c>
      <c r="Q184" s="9">
        <f t="shared" si="267"/>
        <v>0</v>
      </c>
      <c r="R184" s="9">
        <f t="shared" si="267"/>
        <v>0</v>
      </c>
      <c r="S184" s="9">
        <f t="shared" si="267"/>
        <v>4394</v>
      </c>
      <c r="T184" s="9">
        <f t="shared" si="267"/>
        <v>0</v>
      </c>
      <c r="U184" s="9">
        <f t="shared" ref="U184:Z184" si="268">U185+U187</f>
        <v>0</v>
      </c>
      <c r="V184" s="9">
        <f t="shared" si="268"/>
        <v>0</v>
      </c>
      <c r="W184" s="9">
        <f t="shared" si="268"/>
        <v>0</v>
      </c>
      <c r="X184" s="9">
        <f t="shared" si="268"/>
        <v>0</v>
      </c>
      <c r="Y184" s="9">
        <f t="shared" si="268"/>
        <v>4394</v>
      </c>
      <c r="Z184" s="9">
        <f t="shared" si="268"/>
        <v>0</v>
      </c>
      <c r="AA184" s="9">
        <f t="shared" ref="AA184:AF184" si="269">AA185+AA187</f>
        <v>0</v>
      </c>
      <c r="AB184" s="9">
        <f t="shared" si="269"/>
        <v>0</v>
      </c>
      <c r="AC184" s="9">
        <f t="shared" si="269"/>
        <v>0</v>
      </c>
      <c r="AD184" s="9">
        <f t="shared" si="269"/>
        <v>0</v>
      </c>
      <c r="AE184" s="9">
        <f t="shared" si="269"/>
        <v>4394</v>
      </c>
      <c r="AF184" s="9">
        <f t="shared" si="269"/>
        <v>0</v>
      </c>
      <c r="AG184" s="9">
        <f t="shared" ref="AG184:AL184" si="270">AG185+AG187</f>
        <v>0</v>
      </c>
      <c r="AH184" s="9">
        <f t="shared" si="270"/>
        <v>0</v>
      </c>
      <c r="AI184" s="9">
        <f t="shared" si="270"/>
        <v>0</v>
      </c>
      <c r="AJ184" s="9">
        <f t="shared" si="270"/>
        <v>0</v>
      </c>
      <c r="AK184" s="9">
        <f t="shared" si="270"/>
        <v>4394</v>
      </c>
      <c r="AL184" s="9">
        <f t="shared" si="270"/>
        <v>0</v>
      </c>
    </row>
    <row r="185" spans="1:38" ht="33" hidden="1" x14ac:dyDescent="0.25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L185" si="271">G186</f>
        <v>203</v>
      </c>
      <c r="H185" s="9">
        <f t="shared" si="271"/>
        <v>0</v>
      </c>
      <c r="I185" s="9">
        <f t="shared" si="271"/>
        <v>0</v>
      </c>
      <c r="J185" s="9">
        <f t="shared" si="271"/>
        <v>0</v>
      </c>
      <c r="K185" s="9">
        <f t="shared" si="271"/>
        <v>0</v>
      </c>
      <c r="L185" s="9">
        <f t="shared" si="271"/>
        <v>0</v>
      </c>
      <c r="M185" s="9">
        <f t="shared" si="271"/>
        <v>203</v>
      </c>
      <c r="N185" s="9">
        <f t="shared" si="271"/>
        <v>0</v>
      </c>
      <c r="O185" s="9">
        <f t="shared" si="271"/>
        <v>0</v>
      </c>
      <c r="P185" s="9">
        <f t="shared" si="271"/>
        <v>0</v>
      </c>
      <c r="Q185" s="9">
        <f t="shared" si="271"/>
        <v>0</v>
      </c>
      <c r="R185" s="9">
        <f t="shared" si="271"/>
        <v>0</v>
      </c>
      <c r="S185" s="9">
        <f t="shared" si="271"/>
        <v>203</v>
      </c>
      <c r="T185" s="9">
        <f t="shared" si="271"/>
        <v>0</v>
      </c>
      <c r="U185" s="9">
        <f t="shared" si="271"/>
        <v>0</v>
      </c>
      <c r="V185" s="9">
        <f t="shared" si="271"/>
        <v>0</v>
      </c>
      <c r="W185" s="9">
        <f t="shared" si="271"/>
        <v>0</v>
      </c>
      <c r="X185" s="9">
        <f t="shared" si="271"/>
        <v>0</v>
      </c>
      <c r="Y185" s="9">
        <f t="shared" si="271"/>
        <v>203</v>
      </c>
      <c r="Z185" s="9">
        <f t="shared" si="271"/>
        <v>0</v>
      </c>
      <c r="AA185" s="9">
        <f t="shared" si="271"/>
        <v>0</v>
      </c>
      <c r="AB185" s="9">
        <f t="shared" si="271"/>
        <v>0</v>
      </c>
      <c r="AC185" s="9">
        <f t="shared" si="271"/>
        <v>0</v>
      </c>
      <c r="AD185" s="9">
        <f t="shared" si="271"/>
        <v>0</v>
      </c>
      <c r="AE185" s="9">
        <f t="shared" si="271"/>
        <v>203</v>
      </c>
      <c r="AF185" s="9">
        <f t="shared" si="271"/>
        <v>0</v>
      </c>
      <c r="AG185" s="9">
        <f t="shared" si="271"/>
        <v>0</v>
      </c>
      <c r="AH185" s="9">
        <f t="shared" si="271"/>
        <v>0</v>
      </c>
      <c r="AI185" s="9">
        <f t="shared" si="271"/>
        <v>0</v>
      </c>
      <c r="AJ185" s="9">
        <f t="shared" si="271"/>
        <v>0</v>
      </c>
      <c r="AK185" s="9">
        <f t="shared" si="271"/>
        <v>203</v>
      </c>
      <c r="AL185" s="9">
        <f t="shared" si="271"/>
        <v>0</v>
      </c>
    </row>
    <row r="186" spans="1:38" ht="33" hidden="1" x14ac:dyDescent="0.25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  <c r="AG186" s="85"/>
      <c r="AH186" s="85"/>
      <c r="AI186" s="85"/>
      <c r="AJ186" s="85"/>
      <c r="AK186" s="9">
        <f>AE186+AG186+AH186+AI186+AJ186</f>
        <v>203</v>
      </c>
      <c r="AL186" s="9">
        <f>AF186+AJ186</f>
        <v>0</v>
      </c>
    </row>
    <row r="187" spans="1:38" ht="20.100000000000001" hidden="1" customHeight="1" x14ac:dyDescent="0.25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L187" si="272">G188</f>
        <v>4191</v>
      </c>
      <c r="H187" s="9">
        <f t="shared" si="272"/>
        <v>0</v>
      </c>
      <c r="I187" s="9">
        <f t="shared" si="272"/>
        <v>0</v>
      </c>
      <c r="J187" s="9">
        <f t="shared" si="272"/>
        <v>0</v>
      </c>
      <c r="K187" s="9">
        <f t="shared" si="272"/>
        <v>0</v>
      </c>
      <c r="L187" s="9">
        <f t="shared" si="272"/>
        <v>0</v>
      </c>
      <c r="M187" s="9">
        <f t="shared" si="272"/>
        <v>4191</v>
      </c>
      <c r="N187" s="9">
        <f t="shared" si="272"/>
        <v>0</v>
      </c>
      <c r="O187" s="9">
        <f t="shared" si="272"/>
        <v>0</v>
      </c>
      <c r="P187" s="9">
        <f t="shared" si="272"/>
        <v>0</v>
      </c>
      <c r="Q187" s="9">
        <f t="shared" si="272"/>
        <v>0</v>
      </c>
      <c r="R187" s="9">
        <f t="shared" si="272"/>
        <v>0</v>
      </c>
      <c r="S187" s="9">
        <f t="shared" si="272"/>
        <v>4191</v>
      </c>
      <c r="T187" s="9">
        <f t="shared" si="272"/>
        <v>0</v>
      </c>
      <c r="U187" s="9">
        <f t="shared" si="272"/>
        <v>0</v>
      </c>
      <c r="V187" s="9">
        <f t="shared" si="272"/>
        <v>0</v>
      </c>
      <c r="W187" s="9">
        <f t="shared" si="272"/>
        <v>0</v>
      </c>
      <c r="X187" s="9">
        <f t="shared" si="272"/>
        <v>0</v>
      </c>
      <c r="Y187" s="9">
        <f t="shared" si="272"/>
        <v>4191</v>
      </c>
      <c r="Z187" s="9">
        <f t="shared" si="272"/>
        <v>0</v>
      </c>
      <c r="AA187" s="9">
        <f t="shared" si="272"/>
        <v>0</v>
      </c>
      <c r="AB187" s="9">
        <f t="shared" si="272"/>
        <v>0</v>
      </c>
      <c r="AC187" s="9">
        <f t="shared" si="272"/>
        <v>0</v>
      </c>
      <c r="AD187" s="9">
        <f t="shared" si="272"/>
        <v>0</v>
      </c>
      <c r="AE187" s="9">
        <f t="shared" si="272"/>
        <v>4191</v>
      </c>
      <c r="AF187" s="9">
        <f t="shared" si="272"/>
        <v>0</v>
      </c>
      <c r="AG187" s="9">
        <f t="shared" si="272"/>
        <v>0</v>
      </c>
      <c r="AH187" s="9">
        <f t="shared" si="272"/>
        <v>0</v>
      </c>
      <c r="AI187" s="9">
        <f t="shared" si="272"/>
        <v>0</v>
      </c>
      <c r="AJ187" s="9">
        <f t="shared" si="272"/>
        <v>0</v>
      </c>
      <c r="AK187" s="9">
        <f t="shared" si="272"/>
        <v>4191</v>
      </c>
      <c r="AL187" s="9">
        <f t="shared" si="272"/>
        <v>0</v>
      </c>
    </row>
    <row r="188" spans="1:38" ht="20.100000000000001" hidden="1" customHeight="1" x14ac:dyDescent="0.25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4191</v>
      </c>
      <c r="AL188" s="9">
        <f>AF188+AJ188</f>
        <v>0</v>
      </c>
    </row>
    <row r="189" spans="1:38" ht="49.5" hidden="1" x14ac:dyDescent="0.25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273">G190</f>
        <v>3059</v>
      </c>
      <c r="H189" s="9">
        <f t="shared" si="273"/>
        <v>0</v>
      </c>
      <c r="I189" s="9">
        <f t="shared" si="273"/>
        <v>0</v>
      </c>
      <c r="J189" s="9">
        <f t="shared" si="273"/>
        <v>0</v>
      </c>
      <c r="K189" s="9">
        <f t="shared" si="273"/>
        <v>0</v>
      </c>
      <c r="L189" s="9">
        <f t="shared" si="273"/>
        <v>0</v>
      </c>
      <c r="M189" s="9">
        <f t="shared" si="273"/>
        <v>3059</v>
      </c>
      <c r="N189" s="9">
        <f t="shared" si="273"/>
        <v>0</v>
      </c>
      <c r="O189" s="9">
        <f t="shared" si="273"/>
        <v>0</v>
      </c>
      <c r="P189" s="9">
        <f t="shared" si="273"/>
        <v>0</v>
      </c>
      <c r="Q189" s="9">
        <f t="shared" si="273"/>
        <v>0</v>
      </c>
      <c r="R189" s="9">
        <f t="shared" si="273"/>
        <v>0</v>
      </c>
      <c r="S189" s="9">
        <f t="shared" si="273"/>
        <v>3059</v>
      </c>
      <c r="T189" s="9">
        <f t="shared" si="273"/>
        <v>0</v>
      </c>
      <c r="U189" s="9">
        <f t="shared" si="273"/>
        <v>0</v>
      </c>
      <c r="V189" s="9">
        <f t="shared" si="273"/>
        <v>0</v>
      </c>
      <c r="W189" s="9">
        <f t="shared" ref="U189:AJ190" si="274">W190</f>
        <v>0</v>
      </c>
      <c r="X189" s="9">
        <f t="shared" si="274"/>
        <v>0</v>
      </c>
      <c r="Y189" s="9">
        <f t="shared" si="274"/>
        <v>3059</v>
      </c>
      <c r="Z189" s="9">
        <f t="shared" si="274"/>
        <v>0</v>
      </c>
      <c r="AA189" s="9">
        <f t="shared" si="274"/>
        <v>0</v>
      </c>
      <c r="AB189" s="9">
        <f t="shared" si="274"/>
        <v>0</v>
      </c>
      <c r="AC189" s="9">
        <f t="shared" si="274"/>
        <v>0</v>
      </c>
      <c r="AD189" s="9">
        <f t="shared" si="274"/>
        <v>0</v>
      </c>
      <c r="AE189" s="9">
        <f t="shared" si="274"/>
        <v>3059</v>
      </c>
      <c r="AF189" s="9">
        <f t="shared" si="274"/>
        <v>0</v>
      </c>
      <c r="AG189" s="9">
        <f t="shared" si="274"/>
        <v>0</v>
      </c>
      <c r="AH189" s="9">
        <f t="shared" si="274"/>
        <v>0</v>
      </c>
      <c r="AI189" s="9">
        <f t="shared" si="274"/>
        <v>0</v>
      </c>
      <c r="AJ189" s="9">
        <f t="shared" si="274"/>
        <v>0</v>
      </c>
      <c r="AK189" s="9">
        <f t="shared" ref="AG189:AL190" si="275">AK190</f>
        <v>3059</v>
      </c>
      <c r="AL189" s="9">
        <f t="shared" si="275"/>
        <v>0</v>
      </c>
    </row>
    <row r="190" spans="1:38" ht="33" hidden="1" x14ac:dyDescent="0.25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273"/>
        <v>3059</v>
      </c>
      <c r="H190" s="9">
        <f t="shared" si="273"/>
        <v>0</v>
      </c>
      <c r="I190" s="9">
        <f t="shared" si="273"/>
        <v>0</v>
      </c>
      <c r="J190" s="9">
        <f t="shared" si="273"/>
        <v>0</v>
      </c>
      <c r="K190" s="9">
        <f t="shared" si="273"/>
        <v>0</v>
      </c>
      <c r="L190" s="9">
        <f t="shared" si="273"/>
        <v>0</v>
      </c>
      <c r="M190" s="9">
        <f t="shared" si="273"/>
        <v>3059</v>
      </c>
      <c r="N190" s="9">
        <f t="shared" si="273"/>
        <v>0</v>
      </c>
      <c r="O190" s="9">
        <f t="shared" si="273"/>
        <v>0</v>
      </c>
      <c r="P190" s="9">
        <f t="shared" si="273"/>
        <v>0</v>
      </c>
      <c r="Q190" s="9">
        <f t="shared" si="273"/>
        <v>0</v>
      </c>
      <c r="R190" s="9">
        <f t="shared" si="273"/>
        <v>0</v>
      </c>
      <c r="S190" s="9">
        <f t="shared" si="273"/>
        <v>3059</v>
      </c>
      <c r="T190" s="9">
        <f t="shared" si="273"/>
        <v>0</v>
      </c>
      <c r="U190" s="9">
        <f t="shared" si="274"/>
        <v>0</v>
      </c>
      <c r="V190" s="9">
        <f t="shared" si="274"/>
        <v>0</v>
      </c>
      <c r="W190" s="9">
        <f t="shared" si="274"/>
        <v>0</v>
      </c>
      <c r="X190" s="9">
        <f t="shared" si="274"/>
        <v>0</v>
      </c>
      <c r="Y190" s="9">
        <f t="shared" si="274"/>
        <v>3059</v>
      </c>
      <c r="Z190" s="9">
        <f t="shared" si="274"/>
        <v>0</v>
      </c>
      <c r="AA190" s="9">
        <f t="shared" si="274"/>
        <v>0</v>
      </c>
      <c r="AB190" s="9">
        <f t="shared" si="274"/>
        <v>0</v>
      </c>
      <c r="AC190" s="9">
        <f t="shared" si="274"/>
        <v>0</v>
      </c>
      <c r="AD190" s="9">
        <f t="shared" si="274"/>
        <v>0</v>
      </c>
      <c r="AE190" s="9">
        <f t="shared" si="274"/>
        <v>3059</v>
      </c>
      <c r="AF190" s="9">
        <f t="shared" si="274"/>
        <v>0</v>
      </c>
      <c r="AG190" s="9">
        <f t="shared" si="275"/>
        <v>0</v>
      </c>
      <c r="AH190" s="9">
        <f t="shared" si="275"/>
        <v>0</v>
      </c>
      <c r="AI190" s="9">
        <f t="shared" si="275"/>
        <v>0</v>
      </c>
      <c r="AJ190" s="9">
        <f t="shared" si="275"/>
        <v>0</v>
      </c>
      <c r="AK190" s="9">
        <f t="shared" si="275"/>
        <v>3059</v>
      </c>
      <c r="AL190" s="9">
        <f t="shared" si="275"/>
        <v>0</v>
      </c>
    </row>
    <row r="191" spans="1:38" ht="33" hidden="1" x14ac:dyDescent="0.25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  <c r="AG191" s="85"/>
      <c r="AH191" s="85"/>
      <c r="AI191" s="85"/>
      <c r="AJ191" s="85"/>
      <c r="AK191" s="9">
        <f>AE191+AG191+AH191+AI191+AJ191</f>
        <v>3059</v>
      </c>
      <c r="AL191" s="9">
        <f>AF191+AJ191</f>
        <v>0</v>
      </c>
    </row>
    <row r="192" spans="1:38" hidden="1" x14ac:dyDescent="0.25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L194" si="276">AB193</f>
        <v>85949</v>
      </c>
      <c r="AC192" s="9">
        <f t="shared" si="276"/>
        <v>0</v>
      </c>
      <c r="AD192" s="9">
        <f t="shared" si="276"/>
        <v>0</v>
      </c>
      <c r="AE192" s="9">
        <f t="shared" si="276"/>
        <v>85949</v>
      </c>
      <c r="AF192" s="9">
        <f t="shared" si="276"/>
        <v>0</v>
      </c>
      <c r="AG192" s="85">
        <f>AG193</f>
        <v>0</v>
      </c>
      <c r="AH192" s="9">
        <f t="shared" si="276"/>
        <v>0</v>
      </c>
      <c r="AI192" s="9">
        <f t="shared" si="276"/>
        <v>0</v>
      </c>
      <c r="AJ192" s="9">
        <f t="shared" si="276"/>
        <v>0</v>
      </c>
      <c r="AK192" s="9">
        <f t="shared" si="276"/>
        <v>85949</v>
      </c>
      <c r="AL192" s="9">
        <f t="shared" si="276"/>
        <v>0</v>
      </c>
    </row>
    <row r="193" spans="1:38" hidden="1" x14ac:dyDescent="0.25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276"/>
        <v>85949</v>
      </c>
      <c r="AC193" s="9">
        <f t="shared" si="276"/>
        <v>0</v>
      </c>
      <c r="AD193" s="9">
        <f t="shared" si="276"/>
        <v>0</v>
      </c>
      <c r="AE193" s="9">
        <f t="shared" si="276"/>
        <v>85949</v>
      </c>
      <c r="AF193" s="9">
        <f t="shared" si="276"/>
        <v>0</v>
      </c>
      <c r="AG193" s="85">
        <f>AG194</f>
        <v>0</v>
      </c>
      <c r="AH193" s="9">
        <f t="shared" si="276"/>
        <v>0</v>
      </c>
      <c r="AI193" s="9">
        <f t="shared" si="276"/>
        <v>0</v>
      </c>
      <c r="AJ193" s="9">
        <f t="shared" si="276"/>
        <v>0</v>
      </c>
      <c r="AK193" s="9">
        <f t="shared" si="276"/>
        <v>85949</v>
      </c>
      <c r="AL193" s="9">
        <f t="shared" si="276"/>
        <v>0</v>
      </c>
    </row>
    <row r="194" spans="1:38" hidden="1" x14ac:dyDescent="0.25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276"/>
        <v>85949</v>
      </c>
      <c r="AC194" s="9">
        <f t="shared" si="276"/>
        <v>0</v>
      </c>
      <c r="AD194" s="9">
        <f t="shared" si="276"/>
        <v>0</v>
      </c>
      <c r="AE194" s="9">
        <f t="shared" si="276"/>
        <v>85949</v>
      </c>
      <c r="AF194" s="9">
        <f t="shared" si="276"/>
        <v>0</v>
      </c>
      <c r="AG194" s="85">
        <f>AG195</f>
        <v>0</v>
      </c>
      <c r="AH194" s="9">
        <f t="shared" si="276"/>
        <v>0</v>
      </c>
      <c r="AI194" s="9">
        <f t="shared" si="276"/>
        <v>0</v>
      </c>
      <c r="AJ194" s="9">
        <f t="shared" si="276"/>
        <v>0</v>
      </c>
      <c r="AK194" s="9">
        <f t="shared" si="276"/>
        <v>85949</v>
      </c>
      <c r="AL194" s="9">
        <f t="shared" si="276"/>
        <v>0</v>
      </c>
    </row>
    <row r="195" spans="1:38" hidden="1" x14ac:dyDescent="0.25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277">AC196+AC197</f>
        <v>0</v>
      </c>
      <c r="AD195" s="9">
        <f t="shared" si="277"/>
        <v>0</v>
      </c>
      <c r="AE195" s="9">
        <f t="shared" si="277"/>
        <v>85949</v>
      </c>
      <c r="AF195" s="9">
        <f t="shared" si="277"/>
        <v>0</v>
      </c>
      <c r="AG195" s="9">
        <f>AG196+AG197</f>
        <v>0</v>
      </c>
      <c r="AH195" s="9">
        <f>AH196+AH197</f>
        <v>0</v>
      </c>
      <c r="AI195" s="9">
        <f t="shared" ref="AI195:AL195" si="278">AI196+AI197</f>
        <v>0</v>
      </c>
      <c r="AJ195" s="9">
        <f t="shared" si="278"/>
        <v>0</v>
      </c>
      <c r="AK195" s="9">
        <f t="shared" si="278"/>
        <v>85949</v>
      </c>
      <c r="AL195" s="9">
        <f t="shared" si="278"/>
        <v>0</v>
      </c>
    </row>
    <row r="196" spans="1:38" hidden="1" x14ac:dyDescent="0.25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  <c r="AG196" s="85"/>
      <c r="AH196" s="9"/>
      <c r="AI196" s="9"/>
      <c r="AJ196" s="9"/>
      <c r="AK196" s="9">
        <f>AE196+AG196+AH196+AI196+AJ196</f>
        <v>85186</v>
      </c>
      <c r="AL196" s="9">
        <f>AF196+AJ196</f>
        <v>0</v>
      </c>
    </row>
    <row r="197" spans="1:38" hidden="1" x14ac:dyDescent="0.25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  <c r="AG197" s="85"/>
      <c r="AH197" s="9"/>
      <c r="AI197" s="9"/>
      <c r="AJ197" s="9"/>
      <c r="AK197" s="9">
        <f>AE197+AG197+AH197+AI197+AJ197</f>
        <v>763</v>
      </c>
      <c r="AL197" s="9"/>
    </row>
    <row r="198" spans="1:38" hidden="1" x14ac:dyDescent="0.25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</row>
    <row r="199" spans="1:38" ht="18.75" hidden="1" x14ac:dyDescent="0.3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279">G200</f>
        <v>0</v>
      </c>
      <c r="H199" s="15">
        <f t="shared" si="279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H203" si="280">P200</f>
        <v>277</v>
      </c>
      <c r="Q199" s="13">
        <f t="shared" si="280"/>
        <v>0</v>
      </c>
      <c r="R199" s="13">
        <f t="shared" si="280"/>
        <v>0</v>
      </c>
      <c r="S199" s="13">
        <f t="shared" si="280"/>
        <v>277</v>
      </c>
      <c r="T199" s="13">
        <f t="shared" si="280"/>
        <v>0</v>
      </c>
      <c r="U199" s="13">
        <f>U200</f>
        <v>0</v>
      </c>
      <c r="V199" s="13">
        <f t="shared" si="280"/>
        <v>0</v>
      </c>
      <c r="W199" s="13">
        <f t="shared" si="280"/>
        <v>0</v>
      </c>
      <c r="X199" s="13">
        <f t="shared" si="280"/>
        <v>0</v>
      </c>
      <c r="Y199" s="13">
        <f t="shared" si="280"/>
        <v>277</v>
      </c>
      <c r="Z199" s="13">
        <f t="shared" si="280"/>
        <v>0</v>
      </c>
      <c r="AA199" s="13">
        <f>AA200</f>
        <v>0</v>
      </c>
      <c r="AB199" s="13">
        <f t="shared" si="280"/>
        <v>0</v>
      </c>
      <c r="AC199" s="13">
        <f t="shared" si="280"/>
        <v>0</v>
      </c>
      <c r="AD199" s="13">
        <f t="shared" si="280"/>
        <v>0</v>
      </c>
      <c r="AE199" s="13">
        <f t="shared" si="280"/>
        <v>277</v>
      </c>
      <c r="AF199" s="13">
        <f t="shared" si="280"/>
        <v>0</v>
      </c>
      <c r="AG199" s="13">
        <f>AG200</f>
        <v>0</v>
      </c>
      <c r="AH199" s="13">
        <f t="shared" si="280"/>
        <v>0</v>
      </c>
      <c r="AI199" s="13">
        <f t="shared" ref="AH199:AL203" si="281">AI200</f>
        <v>0</v>
      </c>
      <c r="AJ199" s="13">
        <f t="shared" si="281"/>
        <v>0</v>
      </c>
      <c r="AK199" s="13">
        <f t="shared" si="281"/>
        <v>277</v>
      </c>
      <c r="AL199" s="13">
        <f t="shared" si="281"/>
        <v>0</v>
      </c>
    </row>
    <row r="200" spans="1:38" ht="24" hidden="1" customHeight="1" x14ac:dyDescent="0.25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282">P201</f>
        <v>277</v>
      </c>
      <c r="Q200" s="11">
        <f t="shared" si="282"/>
        <v>0</v>
      </c>
      <c r="R200" s="11">
        <f t="shared" si="282"/>
        <v>0</v>
      </c>
      <c r="S200" s="11">
        <f t="shared" si="282"/>
        <v>277</v>
      </c>
      <c r="T200" s="11">
        <f t="shared" si="282"/>
        <v>0</v>
      </c>
      <c r="U200" s="11">
        <f>U201</f>
        <v>0</v>
      </c>
      <c r="V200" s="11">
        <f t="shared" si="282"/>
        <v>0</v>
      </c>
      <c r="W200" s="11">
        <f t="shared" si="282"/>
        <v>0</v>
      </c>
      <c r="X200" s="11">
        <f t="shared" si="282"/>
        <v>0</v>
      </c>
      <c r="Y200" s="11">
        <f t="shared" si="282"/>
        <v>277</v>
      </c>
      <c r="Z200" s="11">
        <f t="shared" si="282"/>
        <v>0</v>
      </c>
      <c r="AA200" s="11">
        <f>AA201</f>
        <v>0</v>
      </c>
      <c r="AB200" s="11">
        <f t="shared" si="282"/>
        <v>0</v>
      </c>
      <c r="AC200" s="11">
        <f t="shared" si="282"/>
        <v>0</v>
      </c>
      <c r="AD200" s="11">
        <f t="shared" si="282"/>
        <v>0</v>
      </c>
      <c r="AE200" s="11">
        <f t="shared" si="282"/>
        <v>277</v>
      </c>
      <c r="AF200" s="11">
        <f t="shared" si="280"/>
        <v>0</v>
      </c>
      <c r="AG200" s="11">
        <f>AG201</f>
        <v>0</v>
      </c>
      <c r="AH200" s="11">
        <f t="shared" si="280"/>
        <v>0</v>
      </c>
      <c r="AI200" s="11">
        <f t="shared" si="281"/>
        <v>0</v>
      </c>
      <c r="AJ200" s="11">
        <f t="shared" si="281"/>
        <v>0</v>
      </c>
      <c r="AK200" s="11">
        <f t="shared" si="281"/>
        <v>277</v>
      </c>
      <c r="AL200" s="11">
        <f t="shared" si="281"/>
        <v>0</v>
      </c>
    </row>
    <row r="201" spans="1:38" ht="20.100000000000001" hidden="1" customHeight="1" x14ac:dyDescent="0.25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282"/>
        <v>277</v>
      </c>
      <c r="Q201" s="11">
        <f t="shared" si="282"/>
        <v>0</v>
      </c>
      <c r="R201" s="11">
        <f t="shared" si="282"/>
        <v>0</v>
      </c>
      <c r="S201" s="11">
        <f t="shared" si="282"/>
        <v>277</v>
      </c>
      <c r="T201" s="11">
        <f t="shared" si="282"/>
        <v>0</v>
      </c>
      <c r="U201" s="11">
        <f>U202</f>
        <v>0</v>
      </c>
      <c r="V201" s="11">
        <f t="shared" si="282"/>
        <v>0</v>
      </c>
      <c r="W201" s="11">
        <f t="shared" si="282"/>
        <v>0</v>
      </c>
      <c r="X201" s="11">
        <f t="shared" si="282"/>
        <v>0</v>
      </c>
      <c r="Y201" s="11">
        <f t="shared" si="282"/>
        <v>277</v>
      </c>
      <c r="Z201" s="11">
        <f t="shared" si="282"/>
        <v>0</v>
      </c>
      <c r="AA201" s="11">
        <f>AA202</f>
        <v>0</v>
      </c>
      <c r="AB201" s="11">
        <f t="shared" si="280"/>
        <v>0</v>
      </c>
      <c r="AC201" s="11">
        <f t="shared" si="280"/>
        <v>0</v>
      </c>
      <c r="AD201" s="11">
        <f t="shared" si="280"/>
        <v>0</v>
      </c>
      <c r="AE201" s="11">
        <f t="shared" si="280"/>
        <v>277</v>
      </c>
      <c r="AF201" s="11">
        <f t="shared" si="280"/>
        <v>0</v>
      </c>
      <c r="AG201" s="11">
        <f>AG202</f>
        <v>0</v>
      </c>
      <c r="AH201" s="11">
        <f t="shared" si="281"/>
        <v>0</v>
      </c>
      <c r="AI201" s="11">
        <f t="shared" si="281"/>
        <v>0</v>
      </c>
      <c r="AJ201" s="11">
        <f t="shared" si="281"/>
        <v>0</v>
      </c>
      <c r="AK201" s="11">
        <f t="shared" si="281"/>
        <v>277</v>
      </c>
      <c r="AL201" s="11">
        <f t="shared" si="281"/>
        <v>0</v>
      </c>
    </row>
    <row r="202" spans="1:38" ht="27.75" hidden="1" customHeight="1" x14ac:dyDescent="0.25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279"/>
        <v>0</v>
      </c>
      <c r="H202" s="9">
        <f t="shared" si="279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282"/>
        <v>277</v>
      </c>
      <c r="Q202" s="11">
        <f t="shared" si="282"/>
        <v>0</v>
      </c>
      <c r="R202" s="11">
        <f t="shared" si="282"/>
        <v>0</v>
      </c>
      <c r="S202" s="11">
        <f t="shared" si="282"/>
        <v>277</v>
      </c>
      <c r="T202" s="11">
        <f t="shared" si="282"/>
        <v>0</v>
      </c>
      <c r="U202" s="11">
        <f>U203</f>
        <v>0</v>
      </c>
      <c r="V202" s="11">
        <f t="shared" si="282"/>
        <v>0</v>
      </c>
      <c r="W202" s="11">
        <f t="shared" si="282"/>
        <v>0</v>
      </c>
      <c r="X202" s="11">
        <f t="shared" si="282"/>
        <v>0</v>
      </c>
      <c r="Y202" s="11">
        <f t="shared" si="282"/>
        <v>277</v>
      </c>
      <c r="Z202" s="11">
        <f t="shared" si="282"/>
        <v>0</v>
      </c>
      <c r="AA202" s="11">
        <f>AA203</f>
        <v>0</v>
      </c>
      <c r="AB202" s="11">
        <f t="shared" si="280"/>
        <v>0</v>
      </c>
      <c r="AC202" s="11">
        <f t="shared" si="280"/>
        <v>0</v>
      </c>
      <c r="AD202" s="11">
        <f t="shared" si="280"/>
        <v>0</v>
      </c>
      <c r="AE202" s="11">
        <f t="shared" si="280"/>
        <v>277</v>
      </c>
      <c r="AF202" s="11">
        <f t="shared" si="280"/>
        <v>0</v>
      </c>
      <c r="AG202" s="11">
        <f>AG203</f>
        <v>0</v>
      </c>
      <c r="AH202" s="11">
        <f t="shared" si="281"/>
        <v>0</v>
      </c>
      <c r="AI202" s="11">
        <f t="shared" si="281"/>
        <v>0</v>
      </c>
      <c r="AJ202" s="11">
        <f t="shared" si="281"/>
        <v>0</v>
      </c>
      <c r="AK202" s="11">
        <f t="shared" si="281"/>
        <v>277</v>
      </c>
      <c r="AL202" s="11">
        <f t="shared" si="281"/>
        <v>0</v>
      </c>
    </row>
    <row r="203" spans="1:38" ht="21.75" hidden="1" customHeight="1" x14ac:dyDescent="0.25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279"/>
        <v>0</v>
      </c>
      <c r="H203" s="9">
        <f t="shared" si="279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282"/>
        <v>277</v>
      </c>
      <c r="Q203" s="11">
        <f t="shared" si="282"/>
        <v>0</v>
      </c>
      <c r="R203" s="11">
        <f t="shared" si="282"/>
        <v>0</v>
      </c>
      <c r="S203" s="11">
        <f t="shared" si="282"/>
        <v>277</v>
      </c>
      <c r="T203" s="11">
        <f t="shared" si="282"/>
        <v>0</v>
      </c>
      <c r="U203" s="11">
        <f>U204</f>
        <v>0</v>
      </c>
      <c r="V203" s="11">
        <f t="shared" si="282"/>
        <v>0</v>
      </c>
      <c r="W203" s="11">
        <f t="shared" si="282"/>
        <v>0</v>
      </c>
      <c r="X203" s="11">
        <f t="shared" si="282"/>
        <v>0</v>
      </c>
      <c r="Y203" s="11">
        <f t="shared" si="282"/>
        <v>277</v>
      </c>
      <c r="Z203" s="11">
        <f t="shared" si="282"/>
        <v>0</v>
      </c>
      <c r="AA203" s="11">
        <f>AA204</f>
        <v>0</v>
      </c>
      <c r="AB203" s="11">
        <f t="shared" si="280"/>
        <v>0</v>
      </c>
      <c r="AC203" s="11">
        <f t="shared" si="280"/>
        <v>0</v>
      </c>
      <c r="AD203" s="11">
        <f t="shared" si="280"/>
        <v>0</v>
      </c>
      <c r="AE203" s="11">
        <f t="shared" si="280"/>
        <v>277</v>
      </c>
      <c r="AF203" s="11">
        <f t="shared" si="280"/>
        <v>0</v>
      </c>
      <c r="AG203" s="11">
        <f>AG204</f>
        <v>0</v>
      </c>
      <c r="AH203" s="11">
        <f t="shared" si="281"/>
        <v>0</v>
      </c>
      <c r="AI203" s="11">
        <f t="shared" si="281"/>
        <v>0</v>
      </c>
      <c r="AJ203" s="11">
        <f t="shared" si="281"/>
        <v>0</v>
      </c>
      <c r="AK203" s="11">
        <f t="shared" si="281"/>
        <v>277</v>
      </c>
      <c r="AL203" s="11">
        <f t="shared" si="281"/>
        <v>0</v>
      </c>
    </row>
    <row r="204" spans="1:38" ht="22.5" hidden="1" customHeight="1" x14ac:dyDescent="0.25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  <c r="AG204" s="11"/>
      <c r="AH204" s="11"/>
      <c r="AI204" s="11"/>
      <c r="AJ204" s="11"/>
      <c r="AK204" s="9">
        <f>AE204+AG204+AH204+AI204+AJ204</f>
        <v>277</v>
      </c>
      <c r="AL204" s="9">
        <f>AF204+AJ204</f>
        <v>0</v>
      </c>
    </row>
    <row r="205" spans="1:38" hidden="1" x14ac:dyDescent="0.25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</row>
    <row r="206" spans="1:38" ht="21" hidden="1" customHeight="1" x14ac:dyDescent="0.3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283">G207</f>
        <v>#REF!</v>
      </c>
      <c r="H206" s="15" t="e">
        <f t="shared" si="283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H210" si="284">P207</f>
        <v>425</v>
      </c>
      <c r="Q206" s="13">
        <f t="shared" si="284"/>
        <v>0</v>
      </c>
      <c r="R206" s="13">
        <f t="shared" si="284"/>
        <v>0</v>
      </c>
      <c r="S206" s="13">
        <f t="shared" si="284"/>
        <v>425</v>
      </c>
      <c r="T206" s="13">
        <f t="shared" si="284"/>
        <v>0</v>
      </c>
      <c r="U206" s="13">
        <f>U207</f>
        <v>0</v>
      </c>
      <c r="V206" s="13">
        <f t="shared" si="284"/>
        <v>0</v>
      </c>
      <c r="W206" s="13">
        <f t="shared" si="284"/>
        <v>0</v>
      </c>
      <c r="X206" s="13">
        <f t="shared" si="284"/>
        <v>0</v>
      </c>
      <c r="Y206" s="13">
        <f t="shared" si="284"/>
        <v>425</v>
      </c>
      <c r="Z206" s="13">
        <f t="shared" si="284"/>
        <v>0</v>
      </c>
      <c r="AA206" s="13">
        <f>AA207</f>
        <v>0</v>
      </c>
      <c r="AB206" s="13">
        <f t="shared" si="284"/>
        <v>205</v>
      </c>
      <c r="AC206" s="13">
        <f t="shared" si="284"/>
        <v>0</v>
      </c>
      <c r="AD206" s="13">
        <f t="shared" si="284"/>
        <v>0</v>
      </c>
      <c r="AE206" s="13">
        <f t="shared" si="284"/>
        <v>630</v>
      </c>
      <c r="AF206" s="13">
        <f t="shared" si="284"/>
        <v>0</v>
      </c>
      <c r="AG206" s="13">
        <f>AG207</f>
        <v>0</v>
      </c>
      <c r="AH206" s="13">
        <f t="shared" si="284"/>
        <v>0</v>
      </c>
      <c r="AI206" s="13">
        <f t="shared" ref="AH206:AL210" si="285">AI207</f>
        <v>0</v>
      </c>
      <c r="AJ206" s="13">
        <f t="shared" si="285"/>
        <v>0</v>
      </c>
      <c r="AK206" s="13">
        <f t="shared" si="285"/>
        <v>630</v>
      </c>
      <c r="AL206" s="13">
        <f t="shared" si="285"/>
        <v>0</v>
      </c>
    </row>
    <row r="207" spans="1:38" ht="20.100000000000001" hidden="1" customHeight="1" x14ac:dyDescent="0.25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283"/>
        <v>#REF!</v>
      </c>
      <c r="H207" s="9" t="e">
        <f t="shared" si="283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286">P208</f>
        <v>425</v>
      </c>
      <c r="Q207" s="11">
        <f t="shared" si="286"/>
        <v>0</v>
      </c>
      <c r="R207" s="11">
        <f t="shared" si="286"/>
        <v>0</v>
      </c>
      <c r="S207" s="11">
        <f t="shared" si="286"/>
        <v>425</v>
      </c>
      <c r="T207" s="11">
        <f t="shared" si="286"/>
        <v>0</v>
      </c>
      <c r="U207" s="85">
        <f>U208</f>
        <v>0</v>
      </c>
      <c r="V207" s="11">
        <f t="shared" si="286"/>
        <v>0</v>
      </c>
      <c r="W207" s="11">
        <f t="shared" si="286"/>
        <v>0</v>
      </c>
      <c r="X207" s="11">
        <f t="shared" si="286"/>
        <v>0</v>
      </c>
      <c r="Y207" s="11">
        <f t="shared" si="286"/>
        <v>425</v>
      </c>
      <c r="Z207" s="11">
        <f t="shared" si="286"/>
        <v>0</v>
      </c>
      <c r="AA207" s="85">
        <f>AA208</f>
        <v>0</v>
      </c>
      <c r="AB207" s="11">
        <f t="shared" si="286"/>
        <v>205</v>
      </c>
      <c r="AC207" s="11">
        <f t="shared" si="286"/>
        <v>0</v>
      </c>
      <c r="AD207" s="11">
        <f t="shared" si="286"/>
        <v>0</v>
      </c>
      <c r="AE207" s="11">
        <f t="shared" si="286"/>
        <v>630</v>
      </c>
      <c r="AF207" s="11">
        <f t="shared" si="284"/>
        <v>0</v>
      </c>
      <c r="AG207" s="85">
        <f>AG208</f>
        <v>0</v>
      </c>
      <c r="AH207" s="11">
        <f t="shared" si="284"/>
        <v>0</v>
      </c>
      <c r="AI207" s="11">
        <f t="shared" si="285"/>
        <v>0</v>
      </c>
      <c r="AJ207" s="11">
        <f t="shared" si="285"/>
        <v>0</v>
      </c>
      <c r="AK207" s="11">
        <f t="shared" si="285"/>
        <v>630</v>
      </c>
      <c r="AL207" s="11">
        <f t="shared" si="285"/>
        <v>0</v>
      </c>
    </row>
    <row r="208" spans="1:38" ht="20.100000000000001" hidden="1" customHeight="1" x14ac:dyDescent="0.25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286"/>
        <v>425</v>
      </c>
      <c r="Q208" s="11">
        <f t="shared" si="286"/>
        <v>0</v>
      </c>
      <c r="R208" s="11">
        <f t="shared" si="286"/>
        <v>0</v>
      </c>
      <c r="S208" s="11">
        <f t="shared" si="286"/>
        <v>425</v>
      </c>
      <c r="T208" s="11">
        <f t="shared" si="286"/>
        <v>0</v>
      </c>
      <c r="U208" s="85">
        <f>U209</f>
        <v>0</v>
      </c>
      <c r="V208" s="11">
        <f t="shared" si="286"/>
        <v>0</v>
      </c>
      <c r="W208" s="11">
        <f t="shared" si="286"/>
        <v>0</v>
      </c>
      <c r="X208" s="11">
        <f t="shared" si="286"/>
        <v>0</v>
      </c>
      <c r="Y208" s="11">
        <f t="shared" si="286"/>
        <v>425</v>
      </c>
      <c r="Z208" s="11">
        <f t="shared" si="286"/>
        <v>0</v>
      </c>
      <c r="AA208" s="85">
        <f>AA209</f>
        <v>0</v>
      </c>
      <c r="AB208" s="11">
        <f t="shared" si="284"/>
        <v>205</v>
      </c>
      <c r="AC208" s="11">
        <f t="shared" si="284"/>
        <v>0</v>
      </c>
      <c r="AD208" s="11">
        <f t="shared" si="284"/>
        <v>0</v>
      </c>
      <c r="AE208" s="11">
        <f t="shared" si="284"/>
        <v>630</v>
      </c>
      <c r="AF208" s="11">
        <f t="shared" si="284"/>
        <v>0</v>
      </c>
      <c r="AG208" s="85">
        <f>AG209</f>
        <v>0</v>
      </c>
      <c r="AH208" s="11">
        <f t="shared" si="285"/>
        <v>0</v>
      </c>
      <c r="AI208" s="11">
        <f t="shared" si="285"/>
        <v>0</v>
      </c>
      <c r="AJ208" s="11">
        <f t="shared" si="285"/>
        <v>0</v>
      </c>
      <c r="AK208" s="11">
        <f t="shared" si="285"/>
        <v>630</v>
      </c>
      <c r="AL208" s="11">
        <f t="shared" si="285"/>
        <v>0</v>
      </c>
    </row>
    <row r="209" spans="1:38" ht="19.5" hidden="1" customHeight="1" x14ac:dyDescent="0.25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741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287">P210</f>
        <v>425</v>
      </c>
      <c r="Q209" s="11">
        <f t="shared" si="287"/>
        <v>0</v>
      </c>
      <c r="R209" s="11">
        <f t="shared" si="287"/>
        <v>0</v>
      </c>
      <c r="S209" s="11">
        <f t="shared" si="287"/>
        <v>425</v>
      </c>
      <c r="T209" s="11">
        <f t="shared" si="287"/>
        <v>0</v>
      </c>
      <c r="U209" s="85">
        <f>U210</f>
        <v>0</v>
      </c>
      <c r="V209" s="11">
        <f t="shared" si="287"/>
        <v>0</v>
      </c>
      <c r="W209" s="11">
        <f t="shared" si="287"/>
        <v>0</v>
      </c>
      <c r="X209" s="11">
        <f t="shared" si="287"/>
        <v>0</v>
      </c>
      <c r="Y209" s="11">
        <f t="shared" si="287"/>
        <v>425</v>
      </c>
      <c r="Z209" s="11">
        <f t="shared" si="287"/>
        <v>0</v>
      </c>
      <c r="AA209" s="85">
        <f>AA210</f>
        <v>0</v>
      </c>
      <c r="AB209" s="11">
        <f t="shared" si="287"/>
        <v>205</v>
      </c>
      <c r="AC209" s="11">
        <f t="shared" si="287"/>
        <v>0</v>
      </c>
      <c r="AD209" s="11">
        <f t="shared" si="287"/>
        <v>0</v>
      </c>
      <c r="AE209" s="11">
        <f t="shared" si="287"/>
        <v>630</v>
      </c>
      <c r="AF209" s="11">
        <f t="shared" si="284"/>
        <v>0</v>
      </c>
      <c r="AG209" s="85">
        <f>AG210</f>
        <v>0</v>
      </c>
      <c r="AH209" s="11">
        <f t="shared" si="285"/>
        <v>0</v>
      </c>
      <c r="AI209" s="11">
        <f t="shared" si="285"/>
        <v>0</v>
      </c>
      <c r="AJ209" s="11">
        <f t="shared" si="285"/>
        <v>0</v>
      </c>
      <c r="AK209" s="11">
        <f t="shared" si="285"/>
        <v>630</v>
      </c>
      <c r="AL209" s="11">
        <f t="shared" si="285"/>
        <v>0</v>
      </c>
    </row>
    <row r="210" spans="1:38" ht="33" hidden="1" x14ac:dyDescent="0.25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741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287"/>
        <v>425</v>
      </c>
      <c r="Q210" s="11">
        <f t="shared" si="287"/>
        <v>0</v>
      </c>
      <c r="R210" s="11">
        <f t="shared" si="287"/>
        <v>0</v>
      </c>
      <c r="S210" s="11">
        <f t="shared" si="287"/>
        <v>425</v>
      </c>
      <c r="T210" s="11">
        <f t="shared" si="287"/>
        <v>0</v>
      </c>
      <c r="U210" s="85">
        <f>U211</f>
        <v>0</v>
      </c>
      <c r="V210" s="11">
        <f t="shared" si="287"/>
        <v>0</v>
      </c>
      <c r="W210" s="11">
        <f t="shared" si="287"/>
        <v>0</v>
      </c>
      <c r="X210" s="11">
        <f t="shared" si="287"/>
        <v>0</v>
      </c>
      <c r="Y210" s="11">
        <f t="shared" si="287"/>
        <v>425</v>
      </c>
      <c r="Z210" s="11">
        <f t="shared" si="287"/>
        <v>0</v>
      </c>
      <c r="AA210" s="85">
        <f>AA211</f>
        <v>0</v>
      </c>
      <c r="AB210" s="11">
        <f t="shared" si="284"/>
        <v>205</v>
      </c>
      <c r="AC210" s="11">
        <f t="shared" si="284"/>
        <v>0</v>
      </c>
      <c r="AD210" s="11">
        <f t="shared" si="284"/>
        <v>0</v>
      </c>
      <c r="AE210" s="11">
        <f t="shared" si="284"/>
        <v>630</v>
      </c>
      <c r="AF210" s="11">
        <f t="shared" si="284"/>
        <v>0</v>
      </c>
      <c r="AG210" s="85">
        <f>AG211</f>
        <v>0</v>
      </c>
      <c r="AH210" s="11">
        <f t="shared" si="285"/>
        <v>0</v>
      </c>
      <c r="AI210" s="11">
        <f t="shared" si="285"/>
        <v>0</v>
      </c>
      <c r="AJ210" s="11">
        <f t="shared" si="285"/>
        <v>0</v>
      </c>
      <c r="AK210" s="11">
        <f t="shared" si="285"/>
        <v>630</v>
      </c>
      <c r="AL210" s="11">
        <f t="shared" si="285"/>
        <v>0</v>
      </c>
    </row>
    <row r="211" spans="1:38" ht="33" hidden="1" x14ac:dyDescent="0.25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741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  <c r="AG211" s="85"/>
      <c r="AH211" s="11"/>
      <c r="AI211" s="11"/>
      <c r="AJ211" s="11"/>
      <c r="AK211" s="9">
        <f>AE211+AG211+AH211+AI211+AJ211</f>
        <v>630</v>
      </c>
      <c r="AL211" s="9">
        <f>AF211+AJ211</f>
        <v>0</v>
      </c>
    </row>
    <row r="212" spans="1:38" hidden="1" x14ac:dyDescent="0.25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</row>
    <row r="213" spans="1:38" ht="18.75" hidden="1" x14ac:dyDescent="0.3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288">G214</f>
        <v>10766</v>
      </c>
      <c r="H213" s="15">
        <f t="shared" si="288"/>
        <v>0</v>
      </c>
      <c r="I213" s="15">
        <f t="shared" si="288"/>
        <v>0</v>
      </c>
      <c r="J213" s="15">
        <f t="shared" si="288"/>
        <v>0</v>
      </c>
      <c r="K213" s="15">
        <f t="shared" si="288"/>
        <v>0</v>
      </c>
      <c r="L213" s="15">
        <f t="shared" si="288"/>
        <v>0</v>
      </c>
      <c r="M213" s="15">
        <f t="shared" si="288"/>
        <v>10766</v>
      </c>
      <c r="N213" s="15">
        <f t="shared" si="288"/>
        <v>0</v>
      </c>
      <c r="O213" s="15">
        <f t="shared" si="288"/>
        <v>0</v>
      </c>
      <c r="P213" s="15">
        <f t="shared" si="288"/>
        <v>0</v>
      </c>
      <c r="Q213" s="15">
        <f t="shared" si="288"/>
        <v>0</v>
      </c>
      <c r="R213" s="15">
        <f t="shared" si="288"/>
        <v>0</v>
      </c>
      <c r="S213" s="15">
        <f t="shared" si="288"/>
        <v>10766</v>
      </c>
      <c r="T213" s="15">
        <f t="shared" si="288"/>
        <v>0</v>
      </c>
      <c r="U213" s="15">
        <f t="shared" si="288"/>
        <v>0</v>
      </c>
      <c r="V213" s="15">
        <f t="shared" si="288"/>
        <v>0</v>
      </c>
      <c r="W213" s="15">
        <f t="shared" ref="U213:AJ217" si="289">W214</f>
        <v>0</v>
      </c>
      <c r="X213" s="15">
        <f t="shared" si="289"/>
        <v>0</v>
      </c>
      <c r="Y213" s="15">
        <f t="shared" si="289"/>
        <v>10766</v>
      </c>
      <c r="Z213" s="15">
        <f t="shared" si="289"/>
        <v>0</v>
      </c>
      <c r="AA213" s="15">
        <f t="shared" si="289"/>
        <v>0</v>
      </c>
      <c r="AB213" s="15">
        <f t="shared" si="289"/>
        <v>0</v>
      </c>
      <c r="AC213" s="15">
        <f t="shared" si="289"/>
        <v>0</v>
      </c>
      <c r="AD213" s="15">
        <f t="shared" si="289"/>
        <v>0</v>
      </c>
      <c r="AE213" s="15">
        <f t="shared" si="289"/>
        <v>10766</v>
      </c>
      <c r="AF213" s="15">
        <f t="shared" si="289"/>
        <v>0</v>
      </c>
      <c r="AG213" s="15">
        <f t="shared" si="289"/>
        <v>0</v>
      </c>
      <c r="AH213" s="15">
        <f t="shared" si="289"/>
        <v>0</v>
      </c>
      <c r="AI213" s="15">
        <f t="shared" si="289"/>
        <v>0</v>
      </c>
      <c r="AJ213" s="15">
        <f t="shared" si="289"/>
        <v>0</v>
      </c>
      <c r="AK213" s="15">
        <f t="shared" ref="AG213:AL217" si="290">AK214</f>
        <v>10766</v>
      </c>
      <c r="AL213" s="15">
        <f t="shared" si="290"/>
        <v>0</v>
      </c>
    </row>
    <row r="214" spans="1:38" ht="20.100000000000001" hidden="1" customHeight="1" x14ac:dyDescent="0.25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288"/>
        <v>10766</v>
      </c>
      <c r="H214" s="9">
        <f t="shared" si="288"/>
        <v>0</v>
      </c>
      <c r="I214" s="9">
        <f t="shared" si="288"/>
        <v>0</v>
      </c>
      <c r="J214" s="9">
        <f t="shared" si="288"/>
        <v>0</v>
      </c>
      <c r="K214" s="9">
        <f t="shared" si="288"/>
        <v>0</v>
      </c>
      <c r="L214" s="9">
        <f t="shared" si="288"/>
        <v>0</v>
      </c>
      <c r="M214" s="9">
        <f t="shared" si="288"/>
        <v>10766</v>
      </c>
      <c r="N214" s="9">
        <f t="shared" si="288"/>
        <v>0</v>
      </c>
      <c r="O214" s="9">
        <f t="shared" si="288"/>
        <v>0</v>
      </c>
      <c r="P214" s="9">
        <f t="shared" si="288"/>
        <v>0</v>
      </c>
      <c r="Q214" s="9">
        <f t="shared" si="288"/>
        <v>0</v>
      </c>
      <c r="R214" s="9">
        <f t="shared" si="288"/>
        <v>0</v>
      </c>
      <c r="S214" s="9">
        <f t="shared" si="288"/>
        <v>10766</v>
      </c>
      <c r="T214" s="9">
        <f t="shared" si="288"/>
        <v>0</v>
      </c>
      <c r="U214" s="9">
        <f t="shared" si="289"/>
        <v>0</v>
      </c>
      <c r="V214" s="9">
        <f t="shared" si="289"/>
        <v>0</v>
      </c>
      <c r="W214" s="9">
        <f t="shared" si="289"/>
        <v>0</v>
      </c>
      <c r="X214" s="9">
        <f t="shared" si="289"/>
        <v>0</v>
      </c>
      <c r="Y214" s="9">
        <f t="shared" si="289"/>
        <v>10766</v>
      </c>
      <c r="Z214" s="9">
        <f t="shared" si="289"/>
        <v>0</v>
      </c>
      <c r="AA214" s="9">
        <f t="shared" si="289"/>
        <v>0</v>
      </c>
      <c r="AB214" s="9">
        <f t="shared" si="289"/>
        <v>0</v>
      </c>
      <c r="AC214" s="9">
        <f t="shared" si="289"/>
        <v>0</v>
      </c>
      <c r="AD214" s="9">
        <f t="shared" si="289"/>
        <v>0</v>
      </c>
      <c r="AE214" s="9">
        <f t="shared" si="289"/>
        <v>10766</v>
      </c>
      <c r="AF214" s="9">
        <f t="shared" si="289"/>
        <v>0</v>
      </c>
      <c r="AG214" s="9">
        <f t="shared" si="290"/>
        <v>0</v>
      </c>
      <c r="AH214" s="9">
        <f t="shared" si="290"/>
        <v>0</v>
      </c>
      <c r="AI214" s="9">
        <f t="shared" si="290"/>
        <v>0</v>
      </c>
      <c r="AJ214" s="9">
        <f t="shared" si="290"/>
        <v>0</v>
      </c>
      <c r="AK214" s="9">
        <f t="shared" si="290"/>
        <v>10766</v>
      </c>
      <c r="AL214" s="9">
        <f t="shared" si="290"/>
        <v>0</v>
      </c>
    </row>
    <row r="215" spans="1:38" ht="20.100000000000001" hidden="1" customHeight="1" x14ac:dyDescent="0.25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288"/>
        <v>10766</v>
      </c>
      <c r="H215" s="9">
        <f t="shared" si="288"/>
        <v>0</v>
      </c>
      <c r="I215" s="9">
        <f t="shared" si="288"/>
        <v>0</v>
      </c>
      <c r="J215" s="9">
        <f t="shared" si="288"/>
        <v>0</v>
      </c>
      <c r="K215" s="9">
        <f t="shared" si="288"/>
        <v>0</v>
      </c>
      <c r="L215" s="9">
        <f t="shared" si="288"/>
        <v>0</v>
      </c>
      <c r="M215" s="9">
        <f t="shared" si="288"/>
        <v>10766</v>
      </c>
      <c r="N215" s="9">
        <f t="shared" si="288"/>
        <v>0</v>
      </c>
      <c r="O215" s="9">
        <f t="shared" si="288"/>
        <v>0</v>
      </c>
      <c r="P215" s="9">
        <f t="shared" si="288"/>
        <v>0</v>
      </c>
      <c r="Q215" s="9">
        <f t="shared" si="288"/>
        <v>0</v>
      </c>
      <c r="R215" s="9">
        <f t="shared" si="288"/>
        <v>0</v>
      </c>
      <c r="S215" s="9">
        <f t="shared" si="288"/>
        <v>10766</v>
      </c>
      <c r="T215" s="9">
        <f t="shared" si="288"/>
        <v>0</v>
      </c>
      <c r="U215" s="9">
        <f t="shared" si="289"/>
        <v>0</v>
      </c>
      <c r="V215" s="9">
        <f t="shared" si="289"/>
        <v>0</v>
      </c>
      <c r="W215" s="9">
        <f t="shared" si="289"/>
        <v>0</v>
      </c>
      <c r="X215" s="9">
        <f t="shared" si="289"/>
        <v>0</v>
      </c>
      <c r="Y215" s="9">
        <f t="shared" si="289"/>
        <v>10766</v>
      </c>
      <c r="Z215" s="9">
        <f t="shared" si="289"/>
        <v>0</v>
      </c>
      <c r="AA215" s="9">
        <f t="shared" si="289"/>
        <v>0</v>
      </c>
      <c r="AB215" s="9">
        <f t="shared" si="289"/>
        <v>0</v>
      </c>
      <c r="AC215" s="9">
        <f t="shared" si="289"/>
        <v>0</v>
      </c>
      <c r="AD215" s="9">
        <f t="shared" si="289"/>
        <v>0</v>
      </c>
      <c r="AE215" s="9">
        <f t="shared" si="289"/>
        <v>10766</v>
      </c>
      <c r="AF215" s="9">
        <f t="shared" si="289"/>
        <v>0</v>
      </c>
      <c r="AG215" s="9">
        <f t="shared" si="290"/>
        <v>0</v>
      </c>
      <c r="AH215" s="9">
        <f t="shared" si="290"/>
        <v>0</v>
      </c>
      <c r="AI215" s="9">
        <f t="shared" si="290"/>
        <v>0</v>
      </c>
      <c r="AJ215" s="9">
        <f t="shared" si="290"/>
        <v>0</v>
      </c>
      <c r="AK215" s="9">
        <f t="shared" si="290"/>
        <v>10766</v>
      </c>
      <c r="AL215" s="9">
        <f t="shared" si="290"/>
        <v>0</v>
      </c>
    </row>
    <row r="216" spans="1:38" ht="20.100000000000001" hidden="1" customHeight="1" x14ac:dyDescent="0.25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288"/>
        <v>10766</v>
      </c>
      <c r="H216" s="9">
        <f t="shared" si="288"/>
        <v>0</v>
      </c>
      <c r="I216" s="9">
        <f t="shared" si="288"/>
        <v>0</v>
      </c>
      <c r="J216" s="9">
        <f t="shared" si="288"/>
        <v>0</v>
      </c>
      <c r="K216" s="9">
        <f t="shared" si="288"/>
        <v>0</v>
      </c>
      <c r="L216" s="9">
        <f t="shared" si="288"/>
        <v>0</v>
      </c>
      <c r="M216" s="9">
        <f t="shared" si="288"/>
        <v>10766</v>
      </c>
      <c r="N216" s="9">
        <f t="shared" si="288"/>
        <v>0</v>
      </c>
      <c r="O216" s="9">
        <f t="shared" si="288"/>
        <v>0</v>
      </c>
      <c r="P216" s="9">
        <f t="shared" si="288"/>
        <v>0</v>
      </c>
      <c r="Q216" s="9">
        <f t="shared" si="288"/>
        <v>0</v>
      </c>
      <c r="R216" s="9">
        <f t="shared" si="288"/>
        <v>0</v>
      </c>
      <c r="S216" s="9">
        <f t="shared" si="288"/>
        <v>10766</v>
      </c>
      <c r="T216" s="9">
        <f t="shared" si="288"/>
        <v>0</v>
      </c>
      <c r="U216" s="9">
        <f t="shared" si="289"/>
        <v>0</v>
      </c>
      <c r="V216" s="9">
        <f t="shared" si="289"/>
        <v>0</v>
      </c>
      <c r="W216" s="9">
        <f t="shared" si="289"/>
        <v>0</v>
      </c>
      <c r="X216" s="9">
        <f t="shared" si="289"/>
        <v>0</v>
      </c>
      <c r="Y216" s="9">
        <f t="shared" si="289"/>
        <v>10766</v>
      </c>
      <c r="Z216" s="9">
        <f t="shared" si="289"/>
        <v>0</v>
      </c>
      <c r="AA216" s="9">
        <f t="shared" si="289"/>
        <v>0</v>
      </c>
      <c r="AB216" s="9">
        <f t="shared" si="289"/>
        <v>0</v>
      </c>
      <c r="AC216" s="9">
        <f t="shared" si="289"/>
        <v>0</v>
      </c>
      <c r="AD216" s="9">
        <f t="shared" si="289"/>
        <v>0</v>
      </c>
      <c r="AE216" s="9">
        <f t="shared" si="289"/>
        <v>10766</v>
      </c>
      <c r="AF216" s="9">
        <f t="shared" si="289"/>
        <v>0</v>
      </c>
      <c r="AG216" s="9">
        <f t="shared" si="290"/>
        <v>0</v>
      </c>
      <c r="AH216" s="9">
        <f t="shared" si="290"/>
        <v>0</v>
      </c>
      <c r="AI216" s="9">
        <f t="shared" si="290"/>
        <v>0</v>
      </c>
      <c r="AJ216" s="9">
        <f t="shared" si="290"/>
        <v>0</v>
      </c>
      <c r="AK216" s="9">
        <f t="shared" si="290"/>
        <v>10766</v>
      </c>
      <c r="AL216" s="9">
        <f t="shared" si="290"/>
        <v>0</v>
      </c>
    </row>
    <row r="217" spans="1:38" ht="33" hidden="1" x14ac:dyDescent="0.25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288"/>
        <v>10766</v>
      </c>
      <c r="H217" s="9">
        <f t="shared" si="288"/>
        <v>0</v>
      </c>
      <c r="I217" s="9">
        <f t="shared" si="288"/>
        <v>0</v>
      </c>
      <c r="J217" s="9">
        <f t="shared" si="288"/>
        <v>0</v>
      </c>
      <c r="K217" s="9">
        <f t="shared" si="288"/>
        <v>0</v>
      </c>
      <c r="L217" s="9">
        <f t="shared" si="288"/>
        <v>0</v>
      </c>
      <c r="M217" s="9">
        <f t="shared" si="288"/>
        <v>10766</v>
      </c>
      <c r="N217" s="9">
        <f t="shared" si="288"/>
        <v>0</v>
      </c>
      <c r="O217" s="9">
        <f t="shared" si="288"/>
        <v>0</v>
      </c>
      <c r="P217" s="9">
        <f t="shared" si="288"/>
        <v>0</v>
      </c>
      <c r="Q217" s="9">
        <f t="shared" si="288"/>
        <v>0</v>
      </c>
      <c r="R217" s="9">
        <f t="shared" si="288"/>
        <v>0</v>
      </c>
      <c r="S217" s="9">
        <f t="shared" si="288"/>
        <v>10766</v>
      </c>
      <c r="T217" s="9">
        <f t="shared" si="288"/>
        <v>0</v>
      </c>
      <c r="U217" s="9">
        <f t="shared" si="289"/>
        <v>0</v>
      </c>
      <c r="V217" s="9">
        <f t="shared" si="289"/>
        <v>0</v>
      </c>
      <c r="W217" s="9">
        <f t="shared" si="289"/>
        <v>0</v>
      </c>
      <c r="X217" s="9">
        <f t="shared" si="289"/>
        <v>0</v>
      </c>
      <c r="Y217" s="9">
        <f t="shared" si="289"/>
        <v>10766</v>
      </c>
      <c r="Z217" s="9">
        <f t="shared" si="289"/>
        <v>0</v>
      </c>
      <c r="AA217" s="9">
        <f t="shared" si="289"/>
        <v>0</v>
      </c>
      <c r="AB217" s="9">
        <f t="shared" si="289"/>
        <v>0</v>
      </c>
      <c r="AC217" s="9">
        <f t="shared" si="289"/>
        <v>0</v>
      </c>
      <c r="AD217" s="9">
        <f t="shared" si="289"/>
        <v>0</v>
      </c>
      <c r="AE217" s="9">
        <f t="shared" si="289"/>
        <v>10766</v>
      </c>
      <c r="AF217" s="9">
        <f t="shared" si="289"/>
        <v>0</v>
      </c>
      <c r="AG217" s="9">
        <f t="shared" si="290"/>
        <v>0</v>
      </c>
      <c r="AH217" s="9">
        <f t="shared" si="290"/>
        <v>0</v>
      </c>
      <c r="AI217" s="9">
        <f t="shared" si="290"/>
        <v>0</v>
      </c>
      <c r="AJ217" s="9">
        <f t="shared" si="290"/>
        <v>0</v>
      </c>
      <c r="AK217" s="9">
        <f t="shared" si="290"/>
        <v>10766</v>
      </c>
      <c r="AL217" s="9">
        <f t="shared" si="290"/>
        <v>0</v>
      </c>
    </row>
    <row r="218" spans="1:38" ht="33" hidden="1" x14ac:dyDescent="0.25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  <c r="AG218" s="85"/>
      <c r="AH218" s="85"/>
      <c r="AI218" s="85"/>
      <c r="AJ218" s="85"/>
      <c r="AK218" s="9">
        <f>AE218+AG218+AH218+AI218+AJ218</f>
        <v>10766</v>
      </c>
      <c r="AL218" s="9">
        <f>AF218+AJ218</f>
        <v>0</v>
      </c>
    </row>
    <row r="219" spans="1:38" hidden="1" x14ac:dyDescent="0.25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</row>
    <row r="220" spans="1:38" ht="18.75" hidden="1" x14ac:dyDescent="0.3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291">G221</f>
        <v>137</v>
      </c>
      <c r="H220" s="15">
        <f t="shared" si="291"/>
        <v>0</v>
      </c>
      <c r="I220" s="15">
        <f t="shared" si="291"/>
        <v>0</v>
      </c>
      <c r="J220" s="15">
        <f t="shared" si="291"/>
        <v>0</v>
      </c>
      <c r="K220" s="15">
        <f t="shared" si="291"/>
        <v>0</v>
      </c>
      <c r="L220" s="15">
        <f t="shared" si="291"/>
        <v>0</v>
      </c>
      <c r="M220" s="15">
        <f t="shared" si="291"/>
        <v>137</v>
      </c>
      <c r="N220" s="15">
        <f t="shared" si="291"/>
        <v>0</v>
      </c>
      <c r="O220" s="15">
        <f t="shared" si="291"/>
        <v>0</v>
      </c>
      <c r="P220" s="15">
        <f t="shared" si="291"/>
        <v>0</v>
      </c>
      <c r="Q220" s="15">
        <f t="shared" si="291"/>
        <v>0</v>
      </c>
      <c r="R220" s="15">
        <f t="shared" si="291"/>
        <v>0</v>
      </c>
      <c r="S220" s="15">
        <f t="shared" si="291"/>
        <v>137</v>
      </c>
      <c r="T220" s="15">
        <f t="shared" si="291"/>
        <v>0</v>
      </c>
      <c r="U220" s="15">
        <f t="shared" si="291"/>
        <v>0</v>
      </c>
      <c r="V220" s="15">
        <f t="shared" si="291"/>
        <v>0</v>
      </c>
      <c r="W220" s="15">
        <f t="shared" ref="U220:AJ224" si="292">W221</f>
        <v>0</v>
      </c>
      <c r="X220" s="15">
        <f t="shared" si="292"/>
        <v>0</v>
      </c>
      <c r="Y220" s="15">
        <f t="shared" si="292"/>
        <v>137</v>
      </c>
      <c r="Z220" s="15">
        <f t="shared" si="292"/>
        <v>0</v>
      </c>
      <c r="AA220" s="15">
        <f t="shared" si="292"/>
        <v>0</v>
      </c>
      <c r="AB220" s="15">
        <f t="shared" si="292"/>
        <v>0</v>
      </c>
      <c r="AC220" s="15">
        <f t="shared" si="292"/>
        <v>0</v>
      </c>
      <c r="AD220" s="15">
        <f t="shared" si="292"/>
        <v>0</v>
      </c>
      <c r="AE220" s="15">
        <f t="shared" si="292"/>
        <v>137</v>
      </c>
      <c r="AF220" s="15">
        <f t="shared" si="292"/>
        <v>0</v>
      </c>
      <c r="AG220" s="15">
        <f t="shared" si="292"/>
        <v>0</v>
      </c>
      <c r="AH220" s="15">
        <f t="shared" si="292"/>
        <v>0</v>
      </c>
      <c r="AI220" s="15">
        <f t="shared" si="292"/>
        <v>0</v>
      </c>
      <c r="AJ220" s="15">
        <f t="shared" si="292"/>
        <v>0</v>
      </c>
      <c r="AK220" s="15">
        <f t="shared" ref="AG220:AL224" si="293">AK221</f>
        <v>137</v>
      </c>
      <c r="AL220" s="15">
        <f t="shared" si="293"/>
        <v>0</v>
      </c>
    </row>
    <row r="221" spans="1:38" ht="20.100000000000001" hidden="1" customHeight="1" x14ac:dyDescent="0.25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291"/>
        <v>137</v>
      </c>
      <c r="H221" s="9">
        <f t="shared" si="291"/>
        <v>0</v>
      </c>
      <c r="I221" s="9">
        <f t="shared" si="291"/>
        <v>0</v>
      </c>
      <c r="J221" s="9">
        <f t="shared" si="291"/>
        <v>0</v>
      </c>
      <c r="K221" s="9">
        <f t="shared" si="291"/>
        <v>0</v>
      </c>
      <c r="L221" s="9">
        <f t="shared" si="291"/>
        <v>0</v>
      </c>
      <c r="M221" s="9">
        <f t="shared" si="291"/>
        <v>137</v>
      </c>
      <c r="N221" s="9">
        <f t="shared" si="291"/>
        <v>0</v>
      </c>
      <c r="O221" s="9">
        <f t="shared" si="291"/>
        <v>0</v>
      </c>
      <c r="P221" s="9">
        <f t="shared" si="291"/>
        <v>0</v>
      </c>
      <c r="Q221" s="9">
        <f t="shared" si="291"/>
        <v>0</v>
      </c>
      <c r="R221" s="9">
        <f t="shared" si="291"/>
        <v>0</v>
      </c>
      <c r="S221" s="9">
        <f t="shared" si="291"/>
        <v>137</v>
      </c>
      <c r="T221" s="9">
        <f t="shared" si="291"/>
        <v>0</v>
      </c>
      <c r="U221" s="9">
        <f t="shared" si="292"/>
        <v>0</v>
      </c>
      <c r="V221" s="9">
        <f t="shared" si="292"/>
        <v>0</v>
      </c>
      <c r="W221" s="9">
        <f t="shared" si="292"/>
        <v>0</v>
      </c>
      <c r="X221" s="9">
        <f t="shared" si="292"/>
        <v>0</v>
      </c>
      <c r="Y221" s="9">
        <f t="shared" si="292"/>
        <v>137</v>
      </c>
      <c r="Z221" s="9">
        <f t="shared" si="292"/>
        <v>0</v>
      </c>
      <c r="AA221" s="9">
        <f t="shared" si="292"/>
        <v>0</v>
      </c>
      <c r="AB221" s="9">
        <f t="shared" si="292"/>
        <v>0</v>
      </c>
      <c r="AC221" s="9">
        <f t="shared" si="292"/>
        <v>0</v>
      </c>
      <c r="AD221" s="9">
        <f t="shared" si="292"/>
        <v>0</v>
      </c>
      <c r="AE221" s="9">
        <f t="shared" si="292"/>
        <v>137</v>
      </c>
      <c r="AF221" s="9">
        <f t="shared" si="292"/>
        <v>0</v>
      </c>
      <c r="AG221" s="9">
        <f t="shared" si="293"/>
        <v>0</v>
      </c>
      <c r="AH221" s="9">
        <f t="shared" si="293"/>
        <v>0</v>
      </c>
      <c r="AI221" s="9">
        <f t="shared" si="293"/>
        <v>0</v>
      </c>
      <c r="AJ221" s="9">
        <f t="shared" si="293"/>
        <v>0</v>
      </c>
      <c r="AK221" s="9">
        <f t="shared" si="293"/>
        <v>137</v>
      </c>
      <c r="AL221" s="9">
        <f t="shared" si="293"/>
        <v>0</v>
      </c>
    </row>
    <row r="222" spans="1:38" ht="20.100000000000001" hidden="1" customHeight="1" x14ac:dyDescent="0.25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291"/>
        <v>137</v>
      </c>
      <c r="H222" s="9">
        <f t="shared" si="291"/>
        <v>0</v>
      </c>
      <c r="I222" s="9">
        <f t="shared" si="291"/>
        <v>0</v>
      </c>
      <c r="J222" s="9">
        <f t="shared" si="291"/>
        <v>0</v>
      </c>
      <c r="K222" s="9">
        <f t="shared" si="291"/>
        <v>0</v>
      </c>
      <c r="L222" s="9">
        <f t="shared" si="291"/>
        <v>0</v>
      </c>
      <c r="M222" s="9">
        <f t="shared" si="291"/>
        <v>137</v>
      </c>
      <c r="N222" s="9">
        <f t="shared" si="291"/>
        <v>0</v>
      </c>
      <c r="O222" s="9">
        <f t="shared" si="291"/>
        <v>0</v>
      </c>
      <c r="P222" s="9">
        <f t="shared" si="291"/>
        <v>0</v>
      </c>
      <c r="Q222" s="9">
        <f t="shared" si="291"/>
        <v>0</v>
      </c>
      <c r="R222" s="9">
        <f t="shared" si="291"/>
        <v>0</v>
      </c>
      <c r="S222" s="9">
        <f t="shared" si="291"/>
        <v>137</v>
      </c>
      <c r="T222" s="9">
        <f t="shared" si="291"/>
        <v>0</v>
      </c>
      <c r="U222" s="9">
        <f t="shared" si="292"/>
        <v>0</v>
      </c>
      <c r="V222" s="9">
        <f t="shared" si="292"/>
        <v>0</v>
      </c>
      <c r="W222" s="9">
        <f t="shared" si="292"/>
        <v>0</v>
      </c>
      <c r="X222" s="9">
        <f t="shared" si="292"/>
        <v>0</v>
      </c>
      <c r="Y222" s="9">
        <f t="shared" si="292"/>
        <v>137</v>
      </c>
      <c r="Z222" s="9">
        <f t="shared" si="292"/>
        <v>0</v>
      </c>
      <c r="AA222" s="9">
        <f t="shared" si="292"/>
        <v>0</v>
      </c>
      <c r="AB222" s="9">
        <f t="shared" si="292"/>
        <v>0</v>
      </c>
      <c r="AC222" s="9">
        <f t="shared" si="292"/>
        <v>0</v>
      </c>
      <c r="AD222" s="9">
        <f t="shared" si="292"/>
        <v>0</v>
      </c>
      <c r="AE222" s="9">
        <f t="shared" si="292"/>
        <v>137</v>
      </c>
      <c r="AF222" s="9">
        <f t="shared" si="292"/>
        <v>0</v>
      </c>
      <c r="AG222" s="9">
        <f t="shared" si="293"/>
        <v>0</v>
      </c>
      <c r="AH222" s="9">
        <f t="shared" si="293"/>
        <v>0</v>
      </c>
      <c r="AI222" s="9">
        <f t="shared" si="293"/>
        <v>0</v>
      </c>
      <c r="AJ222" s="9">
        <f t="shared" si="293"/>
        <v>0</v>
      </c>
      <c r="AK222" s="9">
        <f t="shared" si="293"/>
        <v>137</v>
      </c>
      <c r="AL222" s="9">
        <f t="shared" si="293"/>
        <v>0</v>
      </c>
    </row>
    <row r="223" spans="1:38" ht="20.100000000000001" hidden="1" customHeight="1" x14ac:dyDescent="0.25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291"/>
        <v>137</v>
      </c>
      <c r="H223" s="9">
        <f t="shared" si="291"/>
        <v>0</v>
      </c>
      <c r="I223" s="9">
        <f t="shared" si="291"/>
        <v>0</v>
      </c>
      <c r="J223" s="9">
        <f t="shared" si="291"/>
        <v>0</v>
      </c>
      <c r="K223" s="9">
        <f t="shared" si="291"/>
        <v>0</v>
      </c>
      <c r="L223" s="9">
        <f t="shared" si="291"/>
        <v>0</v>
      </c>
      <c r="M223" s="9">
        <f t="shared" si="291"/>
        <v>137</v>
      </c>
      <c r="N223" s="9">
        <f t="shared" si="291"/>
        <v>0</v>
      </c>
      <c r="O223" s="9">
        <f t="shared" si="291"/>
        <v>0</v>
      </c>
      <c r="P223" s="9">
        <f t="shared" si="291"/>
        <v>0</v>
      </c>
      <c r="Q223" s="9">
        <f t="shared" si="291"/>
        <v>0</v>
      </c>
      <c r="R223" s="9">
        <f t="shared" si="291"/>
        <v>0</v>
      </c>
      <c r="S223" s="9">
        <f t="shared" si="291"/>
        <v>137</v>
      </c>
      <c r="T223" s="9">
        <f t="shared" si="291"/>
        <v>0</v>
      </c>
      <c r="U223" s="9">
        <f t="shared" si="292"/>
        <v>0</v>
      </c>
      <c r="V223" s="9">
        <f t="shared" si="292"/>
        <v>0</v>
      </c>
      <c r="W223" s="9">
        <f t="shared" si="292"/>
        <v>0</v>
      </c>
      <c r="X223" s="9">
        <f t="shared" si="292"/>
        <v>0</v>
      </c>
      <c r="Y223" s="9">
        <f t="shared" si="292"/>
        <v>137</v>
      </c>
      <c r="Z223" s="9">
        <f t="shared" si="292"/>
        <v>0</v>
      </c>
      <c r="AA223" s="9">
        <f t="shared" si="292"/>
        <v>0</v>
      </c>
      <c r="AB223" s="9">
        <f t="shared" si="292"/>
        <v>0</v>
      </c>
      <c r="AC223" s="9">
        <f t="shared" si="292"/>
        <v>0</v>
      </c>
      <c r="AD223" s="9">
        <f t="shared" si="292"/>
        <v>0</v>
      </c>
      <c r="AE223" s="9">
        <f t="shared" si="292"/>
        <v>137</v>
      </c>
      <c r="AF223" s="9">
        <f t="shared" si="292"/>
        <v>0</v>
      </c>
      <c r="AG223" s="9">
        <f t="shared" si="293"/>
        <v>0</v>
      </c>
      <c r="AH223" s="9">
        <f t="shared" si="293"/>
        <v>0</v>
      </c>
      <c r="AI223" s="9">
        <f t="shared" si="293"/>
        <v>0</v>
      </c>
      <c r="AJ223" s="9">
        <f t="shared" si="293"/>
        <v>0</v>
      </c>
      <c r="AK223" s="9">
        <f t="shared" si="293"/>
        <v>137</v>
      </c>
      <c r="AL223" s="9">
        <f t="shared" si="293"/>
        <v>0</v>
      </c>
    </row>
    <row r="224" spans="1:38" ht="33" hidden="1" x14ac:dyDescent="0.25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291"/>
        <v>137</v>
      </c>
      <c r="H224" s="9">
        <f t="shared" si="291"/>
        <v>0</v>
      </c>
      <c r="I224" s="9">
        <f t="shared" si="291"/>
        <v>0</v>
      </c>
      <c r="J224" s="9">
        <f t="shared" si="291"/>
        <v>0</v>
      </c>
      <c r="K224" s="9">
        <f t="shared" si="291"/>
        <v>0</v>
      </c>
      <c r="L224" s="9">
        <f t="shared" si="291"/>
        <v>0</v>
      </c>
      <c r="M224" s="9">
        <f t="shared" si="291"/>
        <v>137</v>
      </c>
      <c r="N224" s="9">
        <f t="shared" si="291"/>
        <v>0</v>
      </c>
      <c r="O224" s="9">
        <f t="shared" si="291"/>
        <v>0</v>
      </c>
      <c r="P224" s="9">
        <f t="shared" si="291"/>
        <v>0</v>
      </c>
      <c r="Q224" s="9">
        <f t="shared" si="291"/>
        <v>0</v>
      </c>
      <c r="R224" s="9">
        <f t="shared" si="291"/>
        <v>0</v>
      </c>
      <c r="S224" s="9">
        <f t="shared" si="291"/>
        <v>137</v>
      </c>
      <c r="T224" s="9">
        <f t="shared" si="291"/>
        <v>0</v>
      </c>
      <c r="U224" s="9">
        <f t="shared" si="292"/>
        <v>0</v>
      </c>
      <c r="V224" s="9">
        <f t="shared" si="292"/>
        <v>0</v>
      </c>
      <c r="W224" s="9">
        <f t="shared" si="292"/>
        <v>0</v>
      </c>
      <c r="X224" s="9">
        <f t="shared" si="292"/>
        <v>0</v>
      </c>
      <c r="Y224" s="9">
        <f t="shared" si="292"/>
        <v>137</v>
      </c>
      <c r="Z224" s="9">
        <f t="shared" si="292"/>
        <v>0</v>
      </c>
      <c r="AA224" s="9">
        <f t="shared" si="292"/>
        <v>0</v>
      </c>
      <c r="AB224" s="9">
        <f t="shared" si="292"/>
        <v>0</v>
      </c>
      <c r="AC224" s="9">
        <f t="shared" si="292"/>
        <v>0</v>
      </c>
      <c r="AD224" s="9">
        <f t="shared" si="292"/>
        <v>0</v>
      </c>
      <c r="AE224" s="9">
        <f t="shared" si="292"/>
        <v>137</v>
      </c>
      <c r="AF224" s="9">
        <f t="shared" si="292"/>
        <v>0</v>
      </c>
      <c r="AG224" s="9">
        <f t="shared" si="293"/>
        <v>0</v>
      </c>
      <c r="AH224" s="9">
        <f t="shared" si="293"/>
        <v>0</v>
      </c>
      <c r="AI224" s="9">
        <f t="shared" si="293"/>
        <v>0</v>
      </c>
      <c r="AJ224" s="9">
        <f t="shared" si="293"/>
        <v>0</v>
      </c>
      <c r="AK224" s="9">
        <f t="shared" si="293"/>
        <v>137</v>
      </c>
      <c r="AL224" s="9">
        <f t="shared" si="293"/>
        <v>0</v>
      </c>
    </row>
    <row r="225" spans="1:38" ht="33" hidden="1" x14ac:dyDescent="0.25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  <c r="AG225" s="85"/>
      <c r="AH225" s="85"/>
      <c r="AI225" s="85"/>
      <c r="AJ225" s="85"/>
      <c r="AK225" s="9">
        <f>AE225+AG225+AH225+AI225+AJ225</f>
        <v>137</v>
      </c>
      <c r="AL225" s="9">
        <f>AF225+AJ225</f>
        <v>0</v>
      </c>
    </row>
    <row r="226" spans="1:38" hidden="1" x14ac:dyDescent="0.25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</row>
    <row r="227" spans="1:38" ht="18.75" hidden="1" x14ac:dyDescent="0.3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294">G228</f>
        <v>0</v>
      </c>
      <c r="H227" s="15">
        <f t="shared" si="294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</row>
    <row r="228" spans="1:38" ht="20.100000000000001" hidden="1" customHeight="1" x14ac:dyDescent="0.25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294"/>
        <v>0</v>
      </c>
      <c r="H228" s="9">
        <f t="shared" si="294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</row>
    <row r="229" spans="1:38" ht="20.100000000000001" hidden="1" customHeight="1" x14ac:dyDescent="0.25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294"/>
        <v>0</v>
      </c>
      <c r="H229" s="9">
        <f t="shared" si="294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</row>
    <row r="230" spans="1:38" ht="20.100000000000001" hidden="1" customHeight="1" x14ac:dyDescent="0.25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294"/>
        <v>0</v>
      </c>
      <c r="H230" s="9">
        <f t="shared" si="294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</row>
    <row r="231" spans="1:38" ht="20.100000000000001" hidden="1" customHeight="1" x14ac:dyDescent="0.25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294"/>
        <v>0</v>
      </c>
      <c r="H231" s="9">
        <f t="shared" si="294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</row>
    <row r="232" spans="1:38" ht="20.100000000000001" hidden="1" customHeight="1" x14ac:dyDescent="0.25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</row>
    <row r="233" spans="1:38" hidden="1" x14ac:dyDescent="0.25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</row>
    <row r="234" spans="1:38" ht="18.75" hidden="1" x14ac:dyDescent="0.3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295">H235+H243</f>
        <v>0</v>
      </c>
      <c r="I234" s="15">
        <f t="shared" si="295"/>
        <v>0</v>
      </c>
      <c r="J234" s="15">
        <f t="shared" si="295"/>
        <v>0</v>
      </c>
      <c r="K234" s="15">
        <f t="shared" si="295"/>
        <v>0</v>
      </c>
      <c r="L234" s="15">
        <f t="shared" si="295"/>
        <v>0</v>
      </c>
      <c r="M234" s="15">
        <f t="shared" si="295"/>
        <v>35253</v>
      </c>
      <c r="N234" s="15">
        <f t="shared" si="295"/>
        <v>0</v>
      </c>
      <c r="O234" s="15">
        <f t="shared" ref="O234:T234" si="296">O235+O243</f>
        <v>0</v>
      </c>
      <c r="P234" s="15">
        <f t="shared" si="296"/>
        <v>0</v>
      </c>
      <c r="Q234" s="15">
        <f t="shared" si="296"/>
        <v>0</v>
      </c>
      <c r="R234" s="15">
        <f t="shared" si="296"/>
        <v>0</v>
      </c>
      <c r="S234" s="15">
        <f t="shared" si="296"/>
        <v>35253</v>
      </c>
      <c r="T234" s="15">
        <f t="shared" si="296"/>
        <v>0</v>
      </c>
      <c r="U234" s="15">
        <f t="shared" ref="U234:Z234" si="297">U235+U243</f>
        <v>0</v>
      </c>
      <c r="V234" s="15">
        <f t="shared" si="297"/>
        <v>0</v>
      </c>
      <c r="W234" s="15">
        <f t="shared" si="297"/>
        <v>0</v>
      </c>
      <c r="X234" s="15">
        <f t="shared" si="297"/>
        <v>0</v>
      </c>
      <c r="Y234" s="15">
        <f t="shared" si="297"/>
        <v>35253</v>
      </c>
      <c r="Z234" s="15">
        <f t="shared" si="297"/>
        <v>0</v>
      </c>
      <c r="AA234" s="15">
        <f t="shared" ref="AA234:AF234" si="298">AA235+AA243</f>
        <v>-35253</v>
      </c>
      <c r="AB234" s="15">
        <f t="shared" si="298"/>
        <v>33</v>
      </c>
      <c r="AC234" s="15">
        <f t="shared" si="298"/>
        <v>0</v>
      </c>
      <c r="AD234" s="15">
        <f t="shared" si="298"/>
        <v>20410</v>
      </c>
      <c r="AE234" s="15">
        <f t="shared" si="298"/>
        <v>20443</v>
      </c>
      <c r="AF234" s="15">
        <f t="shared" si="298"/>
        <v>20410</v>
      </c>
      <c r="AG234" s="15">
        <f t="shared" ref="AG234:AL234" si="299">AG235+AG243</f>
        <v>0</v>
      </c>
      <c r="AH234" s="15">
        <f t="shared" si="299"/>
        <v>0</v>
      </c>
      <c r="AI234" s="15">
        <f t="shared" si="299"/>
        <v>0</v>
      </c>
      <c r="AJ234" s="15">
        <f t="shared" si="299"/>
        <v>0</v>
      </c>
      <c r="AK234" s="15">
        <f t="shared" si="299"/>
        <v>20443</v>
      </c>
      <c r="AL234" s="15">
        <f t="shared" si="299"/>
        <v>20410</v>
      </c>
    </row>
    <row r="235" spans="1:38" s="99" customFormat="1" ht="33" hidden="1" x14ac:dyDescent="0.25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300">H236+H240</f>
        <v>0</v>
      </c>
      <c r="I235" s="98">
        <f t="shared" si="300"/>
        <v>0</v>
      </c>
      <c r="J235" s="98">
        <f t="shared" si="300"/>
        <v>0</v>
      </c>
      <c r="K235" s="98">
        <f t="shared" si="300"/>
        <v>0</v>
      </c>
      <c r="L235" s="98">
        <f t="shared" si="300"/>
        <v>0</v>
      </c>
      <c r="M235" s="98">
        <f t="shared" si="300"/>
        <v>35253</v>
      </c>
      <c r="N235" s="98">
        <f t="shared" si="300"/>
        <v>0</v>
      </c>
      <c r="O235" s="98">
        <f t="shared" ref="O235:T235" si="301">O236+O240</f>
        <v>0</v>
      </c>
      <c r="P235" s="98">
        <f t="shared" si="301"/>
        <v>0</v>
      </c>
      <c r="Q235" s="98">
        <f t="shared" si="301"/>
        <v>0</v>
      </c>
      <c r="R235" s="98">
        <f t="shared" si="301"/>
        <v>0</v>
      </c>
      <c r="S235" s="98">
        <f t="shared" si="301"/>
        <v>35253</v>
      </c>
      <c r="T235" s="98">
        <f t="shared" si="301"/>
        <v>0</v>
      </c>
      <c r="U235" s="98">
        <f t="shared" ref="U235:Z235" si="302">U236+U240</f>
        <v>0</v>
      </c>
      <c r="V235" s="98">
        <f t="shared" si="302"/>
        <v>0</v>
      </c>
      <c r="W235" s="98">
        <f t="shared" si="302"/>
        <v>0</v>
      </c>
      <c r="X235" s="98">
        <f t="shared" si="302"/>
        <v>0</v>
      </c>
      <c r="Y235" s="98">
        <f t="shared" si="302"/>
        <v>35253</v>
      </c>
      <c r="Z235" s="98">
        <f t="shared" si="302"/>
        <v>0</v>
      </c>
      <c r="AA235" s="9">
        <f t="shared" ref="AA235:AF235" si="303">AA236+AA240</f>
        <v>-35253</v>
      </c>
      <c r="AB235" s="9">
        <f t="shared" si="303"/>
        <v>0</v>
      </c>
      <c r="AC235" s="9">
        <f t="shared" si="303"/>
        <v>0</v>
      </c>
      <c r="AD235" s="9">
        <f t="shared" si="303"/>
        <v>0</v>
      </c>
      <c r="AE235" s="9">
        <f t="shared" si="303"/>
        <v>0</v>
      </c>
      <c r="AF235" s="9">
        <f t="shared" si="303"/>
        <v>0</v>
      </c>
      <c r="AG235" s="9">
        <f t="shared" ref="AG235:AL235" si="304">AG236+AG240</f>
        <v>0</v>
      </c>
      <c r="AH235" s="98">
        <f t="shared" si="304"/>
        <v>0</v>
      </c>
      <c r="AI235" s="98">
        <f t="shared" si="304"/>
        <v>0</v>
      </c>
      <c r="AJ235" s="98">
        <f t="shared" si="304"/>
        <v>0</v>
      </c>
      <c r="AK235" s="98">
        <f t="shared" si="304"/>
        <v>0</v>
      </c>
      <c r="AL235" s="98">
        <f t="shared" si="304"/>
        <v>0</v>
      </c>
    </row>
    <row r="236" spans="1:38" s="99" customFormat="1" ht="20.100000000000001" hidden="1" customHeight="1" x14ac:dyDescent="0.25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305">H237</f>
        <v>0</v>
      </c>
      <c r="I236" s="98">
        <f t="shared" si="305"/>
        <v>0</v>
      </c>
      <c r="J236" s="98">
        <f t="shared" si="305"/>
        <v>0</v>
      </c>
      <c r="K236" s="98">
        <f t="shared" si="305"/>
        <v>0</v>
      </c>
      <c r="L236" s="98">
        <f t="shared" si="305"/>
        <v>0</v>
      </c>
      <c r="M236" s="98">
        <f t="shared" si="305"/>
        <v>30000</v>
      </c>
      <c r="N236" s="98">
        <f t="shared" si="305"/>
        <v>0</v>
      </c>
      <c r="O236" s="98">
        <f t="shared" si="305"/>
        <v>0</v>
      </c>
      <c r="P236" s="98">
        <f t="shared" si="305"/>
        <v>0</v>
      </c>
      <c r="Q236" s="98">
        <f t="shared" si="305"/>
        <v>0</v>
      </c>
      <c r="R236" s="98">
        <f t="shared" si="305"/>
        <v>0</v>
      </c>
      <c r="S236" s="98">
        <f t="shared" si="305"/>
        <v>30000</v>
      </c>
      <c r="T236" s="98">
        <f t="shared" si="305"/>
        <v>0</v>
      </c>
      <c r="U236" s="98">
        <f t="shared" si="305"/>
        <v>0</v>
      </c>
      <c r="V236" s="98">
        <f t="shared" si="305"/>
        <v>0</v>
      </c>
      <c r="W236" s="98">
        <f t="shared" si="305"/>
        <v>0</v>
      </c>
      <c r="X236" s="98">
        <f t="shared" si="305"/>
        <v>0</v>
      </c>
      <c r="Y236" s="98">
        <f t="shared" si="305"/>
        <v>30000</v>
      </c>
      <c r="Z236" s="98">
        <f t="shared" si="305"/>
        <v>0</v>
      </c>
      <c r="AA236" s="9">
        <f t="shared" si="305"/>
        <v>-30000</v>
      </c>
      <c r="AB236" s="9">
        <f t="shared" ref="AA236:AL238" si="306">AB237</f>
        <v>0</v>
      </c>
      <c r="AC236" s="9">
        <f t="shared" si="306"/>
        <v>0</v>
      </c>
      <c r="AD236" s="9">
        <f t="shared" si="306"/>
        <v>0</v>
      </c>
      <c r="AE236" s="9">
        <f t="shared" si="306"/>
        <v>0</v>
      </c>
      <c r="AF236" s="9">
        <f t="shared" si="306"/>
        <v>0</v>
      </c>
      <c r="AG236" s="9">
        <f t="shared" si="306"/>
        <v>0</v>
      </c>
      <c r="AH236" s="98">
        <f t="shared" si="306"/>
        <v>0</v>
      </c>
      <c r="AI236" s="98">
        <f t="shared" si="306"/>
        <v>0</v>
      </c>
      <c r="AJ236" s="98">
        <f t="shared" si="306"/>
        <v>0</v>
      </c>
      <c r="AK236" s="98">
        <f t="shared" si="306"/>
        <v>0</v>
      </c>
      <c r="AL236" s="98">
        <f t="shared" si="306"/>
        <v>0</v>
      </c>
    </row>
    <row r="237" spans="1:38" s="99" customFormat="1" ht="49.5" hidden="1" x14ac:dyDescent="0.25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307">G238</f>
        <v>30000</v>
      </c>
      <c r="H237" s="101">
        <f t="shared" si="307"/>
        <v>0</v>
      </c>
      <c r="I237" s="101">
        <f t="shared" si="307"/>
        <v>0</v>
      </c>
      <c r="J237" s="101">
        <f t="shared" si="307"/>
        <v>0</v>
      </c>
      <c r="K237" s="101">
        <f t="shared" si="307"/>
        <v>0</v>
      </c>
      <c r="L237" s="101">
        <f t="shared" si="307"/>
        <v>0</v>
      </c>
      <c r="M237" s="101">
        <f t="shared" si="307"/>
        <v>30000</v>
      </c>
      <c r="N237" s="101">
        <f t="shared" si="307"/>
        <v>0</v>
      </c>
      <c r="O237" s="101">
        <f t="shared" si="307"/>
        <v>0</v>
      </c>
      <c r="P237" s="101">
        <f t="shared" si="307"/>
        <v>0</v>
      </c>
      <c r="Q237" s="101">
        <f t="shared" si="307"/>
        <v>0</v>
      </c>
      <c r="R237" s="101">
        <f t="shared" si="307"/>
        <v>0</v>
      </c>
      <c r="S237" s="101">
        <f t="shared" si="307"/>
        <v>30000</v>
      </c>
      <c r="T237" s="101">
        <f t="shared" si="307"/>
        <v>0</v>
      </c>
      <c r="U237" s="101">
        <f t="shared" si="307"/>
        <v>0</v>
      </c>
      <c r="V237" s="101">
        <f t="shared" si="307"/>
        <v>0</v>
      </c>
      <c r="W237" s="101">
        <f t="shared" si="305"/>
        <v>0</v>
      </c>
      <c r="X237" s="101">
        <f t="shared" si="305"/>
        <v>0</v>
      </c>
      <c r="Y237" s="101">
        <f t="shared" si="305"/>
        <v>30000</v>
      </c>
      <c r="Z237" s="101">
        <f t="shared" si="305"/>
        <v>0</v>
      </c>
      <c r="AA237" s="11">
        <f t="shared" si="305"/>
        <v>-30000</v>
      </c>
      <c r="AB237" s="11">
        <f t="shared" si="306"/>
        <v>0</v>
      </c>
      <c r="AC237" s="11">
        <f t="shared" si="306"/>
        <v>0</v>
      </c>
      <c r="AD237" s="11">
        <f t="shared" si="306"/>
        <v>0</v>
      </c>
      <c r="AE237" s="11">
        <f t="shared" si="306"/>
        <v>0</v>
      </c>
      <c r="AF237" s="11">
        <f t="shared" si="306"/>
        <v>0</v>
      </c>
      <c r="AG237" s="11">
        <f t="shared" si="306"/>
        <v>0</v>
      </c>
      <c r="AH237" s="101">
        <f t="shared" si="306"/>
        <v>0</v>
      </c>
      <c r="AI237" s="101">
        <f t="shared" si="306"/>
        <v>0</v>
      </c>
      <c r="AJ237" s="101">
        <f t="shared" si="306"/>
        <v>0</v>
      </c>
      <c r="AK237" s="101">
        <f t="shared" si="306"/>
        <v>0</v>
      </c>
      <c r="AL237" s="101">
        <f t="shared" si="306"/>
        <v>0</v>
      </c>
    </row>
    <row r="238" spans="1:38" s="99" customFormat="1" ht="20.100000000000001" hidden="1" customHeight="1" x14ac:dyDescent="0.25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307"/>
        <v>30000</v>
      </c>
      <c r="H238" s="98">
        <f t="shared" si="307"/>
        <v>0</v>
      </c>
      <c r="I238" s="98">
        <f t="shared" si="307"/>
        <v>0</v>
      </c>
      <c r="J238" s="98">
        <f t="shared" si="307"/>
        <v>0</v>
      </c>
      <c r="K238" s="98">
        <f t="shared" si="307"/>
        <v>0</v>
      </c>
      <c r="L238" s="98">
        <f t="shared" si="307"/>
        <v>0</v>
      </c>
      <c r="M238" s="98">
        <f t="shared" si="307"/>
        <v>30000</v>
      </c>
      <c r="N238" s="98">
        <f t="shared" si="307"/>
        <v>0</v>
      </c>
      <c r="O238" s="98">
        <f t="shared" si="307"/>
        <v>0</v>
      </c>
      <c r="P238" s="98">
        <f t="shared" si="307"/>
        <v>0</v>
      </c>
      <c r="Q238" s="98">
        <f t="shared" si="307"/>
        <v>0</v>
      </c>
      <c r="R238" s="98">
        <f t="shared" si="307"/>
        <v>0</v>
      </c>
      <c r="S238" s="98">
        <f t="shared" si="307"/>
        <v>30000</v>
      </c>
      <c r="T238" s="98">
        <f t="shared" si="307"/>
        <v>0</v>
      </c>
      <c r="U238" s="98">
        <f t="shared" si="305"/>
        <v>0</v>
      </c>
      <c r="V238" s="98">
        <f t="shared" si="305"/>
        <v>0</v>
      </c>
      <c r="W238" s="98">
        <f t="shared" si="305"/>
        <v>0</v>
      </c>
      <c r="X238" s="98">
        <f t="shared" si="305"/>
        <v>0</v>
      </c>
      <c r="Y238" s="98">
        <f t="shared" si="305"/>
        <v>30000</v>
      </c>
      <c r="Z238" s="98">
        <f t="shared" si="305"/>
        <v>0</v>
      </c>
      <c r="AA238" s="9">
        <f t="shared" si="306"/>
        <v>-30000</v>
      </c>
      <c r="AB238" s="9">
        <f t="shared" si="306"/>
        <v>0</v>
      </c>
      <c r="AC238" s="9">
        <f t="shared" si="306"/>
        <v>0</v>
      </c>
      <c r="AD238" s="9">
        <f t="shared" si="306"/>
        <v>0</v>
      </c>
      <c r="AE238" s="9">
        <f t="shared" si="306"/>
        <v>0</v>
      </c>
      <c r="AF238" s="9">
        <f t="shared" si="306"/>
        <v>0</v>
      </c>
      <c r="AG238" s="9">
        <f t="shared" si="306"/>
        <v>0</v>
      </c>
      <c r="AH238" s="98">
        <f t="shared" si="306"/>
        <v>0</v>
      </c>
      <c r="AI238" s="98">
        <f t="shared" si="306"/>
        <v>0</v>
      </c>
      <c r="AJ238" s="98">
        <f t="shared" si="306"/>
        <v>0</v>
      </c>
      <c r="AK238" s="98">
        <f t="shared" si="306"/>
        <v>0</v>
      </c>
      <c r="AL238" s="98">
        <f t="shared" si="306"/>
        <v>0</v>
      </c>
    </row>
    <row r="239" spans="1:38" s="99" customFormat="1" ht="33" hidden="1" x14ac:dyDescent="0.25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">
        <v>-30000</v>
      </c>
      <c r="AB239" s="85"/>
      <c r="AC239" s="85"/>
      <c r="AD239" s="85"/>
      <c r="AE239" s="9">
        <f>Y239+AA239+AB239+AC239+AD239</f>
        <v>0</v>
      </c>
      <c r="AF239" s="9">
        <f>Z239+AD239</f>
        <v>0</v>
      </c>
      <c r="AG239" s="9"/>
      <c r="AH239" s="103"/>
      <c r="AI239" s="103"/>
      <c r="AJ239" s="103"/>
      <c r="AK239" s="98">
        <f>AE239+AG239+AH239+AI239+AJ239</f>
        <v>0</v>
      </c>
      <c r="AL239" s="98">
        <f>AF239+AJ239</f>
        <v>0</v>
      </c>
    </row>
    <row r="240" spans="1:38" s="99" customFormat="1" ht="66" hidden="1" x14ac:dyDescent="0.25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308">H241</f>
        <v>0</v>
      </c>
      <c r="I240" s="101">
        <f t="shared" si="308"/>
        <v>0</v>
      </c>
      <c r="J240" s="101">
        <f t="shared" si="308"/>
        <v>0</v>
      </c>
      <c r="K240" s="101">
        <f t="shared" si="308"/>
        <v>0</v>
      </c>
      <c r="L240" s="101">
        <f t="shared" si="308"/>
        <v>0</v>
      </c>
      <c r="M240" s="101">
        <f t="shared" si="308"/>
        <v>5253</v>
      </c>
      <c r="N240" s="101">
        <f t="shared" si="308"/>
        <v>0</v>
      </c>
      <c r="O240" s="101">
        <f t="shared" si="308"/>
        <v>0</v>
      </c>
      <c r="P240" s="101">
        <f t="shared" si="308"/>
        <v>0</v>
      </c>
      <c r="Q240" s="101">
        <f t="shared" si="308"/>
        <v>0</v>
      </c>
      <c r="R240" s="101">
        <f t="shared" si="308"/>
        <v>0</v>
      </c>
      <c r="S240" s="101">
        <f t="shared" si="308"/>
        <v>5253</v>
      </c>
      <c r="T240" s="101">
        <f t="shared" si="308"/>
        <v>0</v>
      </c>
      <c r="U240" s="101">
        <f t="shared" si="308"/>
        <v>0</v>
      </c>
      <c r="V240" s="101">
        <f t="shared" si="308"/>
        <v>0</v>
      </c>
      <c r="W240" s="101">
        <f t="shared" si="308"/>
        <v>0</v>
      </c>
      <c r="X240" s="101">
        <f t="shared" ref="U240:AJ241" si="309">X241</f>
        <v>0</v>
      </c>
      <c r="Y240" s="101">
        <f t="shared" si="309"/>
        <v>5253</v>
      </c>
      <c r="Z240" s="101">
        <f t="shared" si="309"/>
        <v>0</v>
      </c>
      <c r="AA240" s="9">
        <f t="shared" si="309"/>
        <v>-5253</v>
      </c>
      <c r="AB240" s="11">
        <f t="shared" si="309"/>
        <v>0</v>
      </c>
      <c r="AC240" s="11">
        <f t="shared" si="309"/>
        <v>0</v>
      </c>
      <c r="AD240" s="11">
        <f t="shared" si="309"/>
        <v>0</v>
      </c>
      <c r="AE240" s="11">
        <f t="shared" si="309"/>
        <v>0</v>
      </c>
      <c r="AF240" s="11">
        <f t="shared" si="309"/>
        <v>0</v>
      </c>
      <c r="AG240" s="9">
        <f t="shared" si="309"/>
        <v>0</v>
      </c>
      <c r="AH240" s="101">
        <f t="shared" si="309"/>
        <v>0</v>
      </c>
      <c r="AI240" s="101">
        <f t="shared" si="309"/>
        <v>0</v>
      </c>
      <c r="AJ240" s="101">
        <f t="shared" si="309"/>
        <v>0</v>
      </c>
      <c r="AK240" s="101">
        <f t="shared" ref="AG240:AL241" si="310">AK241</f>
        <v>0</v>
      </c>
      <c r="AL240" s="101">
        <f t="shared" si="310"/>
        <v>0</v>
      </c>
    </row>
    <row r="241" spans="1:38" s="99" customFormat="1" ht="20.100000000000001" hidden="1" customHeight="1" x14ac:dyDescent="0.25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308"/>
        <v>0</v>
      </c>
      <c r="I241" s="98">
        <f t="shared" si="308"/>
        <v>0</v>
      </c>
      <c r="J241" s="98">
        <f t="shared" si="308"/>
        <v>0</v>
      </c>
      <c r="K241" s="98">
        <f t="shared" si="308"/>
        <v>0</v>
      </c>
      <c r="L241" s="98">
        <f t="shared" si="308"/>
        <v>0</v>
      </c>
      <c r="M241" s="98">
        <f t="shared" si="308"/>
        <v>5253</v>
      </c>
      <c r="N241" s="98">
        <f t="shared" si="308"/>
        <v>0</v>
      </c>
      <c r="O241" s="98">
        <f t="shared" si="308"/>
        <v>0</v>
      </c>
      <c r="P241" s="98">
        <f t="shared" si="308"/>
        <v>0</v>
      </c>
      <c r="Q241" s="98">
        <f t="shared" si="308"/>
        <v>0</v>
      </c>
      <c r="R241" s="98">
        <f t="shared" si="308"/>
        <v>0</v>
      </c>
      <c r="S241" s="98">
        <f t="shared" si="308"/>
        <v>5253</v>
      </c>
      <c r="T241" s="98">
        <f t="shared" si="308"/>
        <v>0</v>
      </c>
      <c r="U241" s="98">
        <f t="shared" si="309"/>
        <v>0</v>
      </c>
      <c r="V241" s="98">
        <f t="shared" si="309"/>
        <v>0</v>
      </c>
      <c r="W241" s="98">
        <f t="shared" si="309"/>
        <v>0</v>
      </c>
      <c r="X241" s="98">
        <f t="shared" si="309"/>
        <v>0</v>
      </c>
      <c r="Y241" s="98">
        <f t="shared" si="309"/>
        <v>5253</v>
      </c>
      <c r="Z241" s="98">
        <f t="shared" si="309"/>
        <v>0</v>
      </c>
      <c r="AA241" s="9">
        <f t="shared" si="309"/>
        <v>-5253</v>
      </c>
      <c r="AB241" s="9">
        <f t="shared" si="309"/>
        <v>0</v>
      </c>
      <c r="AC241" s="9">
        <f t="shared" si="309"/>
        <v>0</v>
      </c>
      <c r="AD241" s="9">
        <f t="shared" si="309"/>
        <v>0</v>
      </c>
      <c r="AE241" s="9">
        <f t="shared" si="309"/>
        <v>0</v>
      </c>
      <c r="AF241" s="9">
        <f t="shared" si="309"/>
        <v>0</v>
      </c>
      <c r="AG241" s="9">
        <f t="shared" si="310"/>
        <v>0</v>
      </c>
      <c r="AH241" s="98">
        <f t="shared" si="310"/>
        <v>0</v>
      </c>
      <c r="AI241" s="98">
        <f t="shared" si="310"/>
        <v>0</v>
      </c>
      <c r="AJ241" s="98">
        <f t="shared" si="310"/>
        <v>0</v>
      </c>
      <c r="AK241" s="98">
        <f t="shared" si="310"/>
        <v>0</v>
      </c>
      <c r="AL241" s="98">
        <f t="shared" si="310"/>
        <v>0</v>
      </c>
    </row>
    <row r="242" spans="1:38" s="99" customFormat="1" ht="33" hidden="1" x14ac:dyDescent="0.25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">
        <v>-5253</v>
      </c>
      <c r="AB242" s="85"/>
      <c r="AC242" s="85"/>
      <c r="AD242" s="85"/>
      <c r="AE242" s="9">
        <f>Y242+AA242+AB242+AC242+AD242</f>
        <v>0</v>
      </c>
      <c r="AF242" s="9">
        <f>Z242+AD242</f>
        <v>0</v>
      </c>
      <c r="AG242" s="9"/>
      <c r="AH242" s="103"/>
      <c r="AI242" s="103"/>
      <c r="AJ242" s="103"/>
      <c r="AK242" s="98">
        <f>AE242+AG242+AH242+AI242+AJ242</f>
        <v>0</v>
      </c>
      <c r="AL242" s="98">
        <f>AF242+AJ242</f>
        <v>0</v>
      </c>
    </row>
    <row r="243" spans="1:38" ht="20.100000000000001" hidden="1" customHeight="1" x14ac:dyDescent="0.25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311">G244+G247+G250+G253</f>
        <v>0</v>
      </c>
      <c r="H243" s="9">
        <f t="shared" si="311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312">AB244+AB247+AB250+AB253+AB257+AB260</f>
        <v>33</v>
      </c>
      <c r="AC243" s="9">
        <f t="shared" si="312"/>
        <v>0</v>
      </c>
      <c r="AD243" s="9">
        <f t="shared" si="312"/>
        <v>20410</v>
      </c>
      <c r="AE243" s="9">
        <f t="shared" si="312"/>
        <v>20443</v>
      </c>
      <c r="AF243" s="9">
        <f t="shared" si="312"/>
        <v>20410</v>
      </c>
      <c r="AG243" s="85">
        <f>AG244+AG247+AG250+AG253+AG257+AG260</f>
        <v>0</v>
      </c>
      <c r="AH243" s="9">
        <f t="shared" ref="AH243:AL243" si="313">AH244+AH247+AH250+AH253+AH257+AH260</f>
        <v>0</v>
      </c>
      <c r="AI243" s="9">
        <f t="shared" si="313"/>
        <v>0</v>
      </c>
      <c r="AJ243" s="9">
        <f t="shared" si="313"/>
        <v>0</v>
      </c>
      <c r="AK243" s="9">
        <f t="shared" si="313"/>
        <v>20443</v>
      </c>
      <c r="AL243" s="9">
        <f t="shared" si="313"/>
        <v>20410</v>
      </c>
    </row>
    <row r="244" spans="1:38" ht="82.5" hidden="1" x14ac:dyDescent="0.25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314">G245</f>
        <v>0</v>
      </c>
      <c r="H244" s="11">
        <f t="shared" si="314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L245" si="315">AB245</f>
        <v>0</v>
      </c>
      <c r="AC244" s="85">
        <f t="shared" si="315"/>
        <v>0</v>
      </c>
      <c r="AD244" s="9">
        <f t="shared" si="315"/>
        <v>3961</v>
      </c>
      <c r="AE244" s="9">
        <f t="shared" si="315"/>
        <v>3961</v>
      </c>
      <c r="AF244" s="9">
        <f t="shared" si="315"/>
        <v>3961</v>
      </c>
      <c r="AG244" s="85">
        <f>AG245</f>
        <v>0</v>
      </c>
      <c r="AH244" s="85">
        <f t="shared" si="315"/>
        <v>0</v>
      </c>
      <c r="AI244" s="85">
        <f t="shared" si="315"/>
        <v>0</v>
      </c>
      <c r="AJ244" s="9">
        <f t="shared" si="315"/>
        <v>0</v>
      </c>
      <c r="AK244" s="9">
        <f t="shared" si="315"/>
        <v>3961</v>
      </c>
      <c r="AL244" s="9">
        <f t="shared" si="315"/>
        <v>3961</v>
      </c>
    </row>
    <row r="245" spans="1:38" ht="20.100000000000001" hidden="1" customHeight="1" x14ac:dyDescent="0.25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314"/>
        <v>0</v>
      </c>
      <c r="H245" s="9">
        <f t="shared" si="314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315"/>
        <v>0</v>
      </c>
      <c r="AC245" s="85">
        <f t="shared" si="315"/>
        <v>0</v>
      </c>
      <c r="AD245" s="9">
        <f t="shared" si="315"/>
        <v>3961</v>
      </c>
      <c r="AE245" s="9">
        <f t="shared" si="315"/>
        <v>3961</v>
      </c>
      <c r="AF245" s="9">
        <f t="shared" si="315"/>
        <v>3961</v>
      </c>
      <c r="AG245" s="85">
        <f>AG246</f>
        <v>0</v>
      </c>
      <c r="AH245" s="85">
        <f t="shared" si="315"/>
        <v>0</v>
      </c>
      <c r="AI245" s="85">
        <f t="shared" si="315"/>
        <v>0</v>
      </c>
      <c r="AJ245" s="9">
        <f t="shared" si="315"/>
        <v>0</v>
      </c>
      <c r="AK245" s="9">
        <f t="shared" si="315"/>
        <v>3961</v>
      </c>
      <c r="AL245" s="9">
        <f t="shared" si="315"/>
        <v>3961</v>
      </c>
    </row>
    <row r="246" spans="1:38" ht="33" hidden="1" x14ac:dyDescent="0.25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  <c r="AG246" s="85"/>
      <c r="AH246" s="85"/>
      <c r="AI246" s="85"/>
      <c r="AJ246" s="9"/>
      <c r="AK246" s="9">
        <f>AE246+AG246+AH246+AI246+AJ246</f>
        <v>3961</v>
      </c>
      <c r="AL246" s="9">
        <f>AF246+AJ246</f>
        <v>3961</v>
      </c>
    </row>
    <row r="247" spans="1:38" ht="49.5" hidden="1" x14ac:dyDescent="0.25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316">G248</f>
        <v>0</v>
      </c>
      <c r="H247" s="11">
        <f t="shared" si="316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L248" si="317">AB248</f>
        <v>0</v>
      </c>
      <c r="AC247" s="85">
        <f t="shared" si="317"/>
        <v>0</v>
      </c>
      <c r="AD247" s="9">
        <f t="shared" si="317"/>
        <v>1980</v>
      </c>
      <c r="AE247" s="9">
        <f t="shared" si="317"/>
        <v>1980</v>
      </c>
      <c r="AF247" s="9">
        <f t="shared" si="317"/>
        <v>1980</v>
      </c>
      <c r="AG247" s="85">
        <f>AG248</f>
        <v>0</v>
      </c>
      <c r="AH247" s="85">
        <f t="shared" si="317"/>
        <v>0</v>
      </c>
      <c r="AI247" s="85">
        <f t="shared" si="317"/>
        <v>0</v>
      </c>
      <c r="AJ247" s="9">
        <f t="shared" si="317"/>
        <v>0</v>
      </c>
      <c r="AK247" s="9">
        <f t="shared" si="317"/>
        <v>1980</v>
      </c>
      <c r="AL247" s="9">
        <f t="shared" si="317"/>
        <v>1980</v>
      </c>
    </row>
    <row r="248" spans="1:38" ht="20.100000000000001" hidden="1" customHeight="1" x14ac:dyDescent="0.25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316"/>
        <v>0</v>
      </c>
      <c r="H248" s="9">
        <f t="shared" si="316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317"/>
        <v>0</v>
      </c>
      <c r="AC248" s="85">
        <f t="shared" si="317"/>
        <v>0</v>
      </c>
      <c r="AD248" s="9">
        <f t="shared" si="317"/>
        <v>1980</v>
      </c>
      <c r="AE248" s="9">
        <f t="shared" si="317"/>
        <v>1980</v>
      </c>
      <c r="AF248" s="9">
        <f t="shared" si="317"/>
        <v>1980</v>
      </c>
      <c r="AG248" s="85">
        <f>AG249</f>
        <v>0</v>
      </c>
      <c r="AH248" s="85">
        <f t="shared" si="317"/>
        <v>0</v>
      </c>
      <c r="AI248" s="85">
        <f t="shared" si="317"/>
        <v>0</v>
      </c>
      <c r="AJ248" s="9">
        <f t="shared" si="317"/>
        <v>0</v>
      </c>
      <c r="AK248" s="9">
        <f t="shared" si="317"/>
        <v>1980</v>
      </c>
      <c r="AL248" s="9">
        <f t="shared" si="317"/>
        <v>1980</v>
      </c>
    </row>
    <row r="249" spans="1:38" ht="33" hidden="1" x14ac:dyDescent="0.25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  <c r="AG249" s="85"/>
      <c r="AH249" s="85"/>
      <c r="AI249" s="85"/>
      <c r="AJ249" s="9"/>
      <c r="AK249" s="9">
        <f>AE249+AG249+AH249+AI249+AJ249</f>
        <v>1980</v>
      </c>
      <c r="AL249" s="9">
        <f>AF249+AJ249</f>
        <v>1980</v>
      </c>
    </row>
    <row r="250" spans="1:38" ht="49.5" hidden="1" x14ac:dyDescent="0.25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318">G251</f>
        <v>0</v>
      </c>
      <c r="H250" s="11">
        <f t="shared" si="318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L251" si="319">AB251</f>
        <v>0</v>
      </c>
      <c r="AC250" s="85">
        <f t="shared" si="319"/>
        <v>0</v>
      </c>
      <c r="AD250" s="9">
        <f t="shared" si="319"/>
        <v>1980</v>
      </c>
      <c r="AE250" s="9">
        <f t="shared" si="319"/>
        <v>1980</v>
      </c>
      <c r="AF250" s="9">
        <f t="shared" si="319"/>
        <v>1980</v>
      </c>
      <c r="AG250" s="85">
        <f>AG251</f>
        <v>0</v>
      </c>
      <c r="AH250" s="85">
        <f t="shared" si="319"/>
        <v>0</v>
      </c>
      <c r="AI250" s="85">
        <f t="shared" si="319"/>
        <v>0</v>
      </c>
      <c r="AJ250" s="9">
        <f t="shared" si="319"/>
        <v>0</v>
      </c>
      <c r="AK250" s="9">
        <f t="shared" si="319"/>
        <v>1980</v>
      </c>
      <c r="AL250" s="9">
        <f t="shared" si="319"/>
        <v>1980</v>
      </c>
    </row>
    <row r="251" spans="1:38" ht="20.100000000000001" hidden="1" customHeight="1" x14ac:dyDescent="0.25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318"/>
        <v>0</v>
      </c>
      <c r="H251" s="9">
        <f t="shared" si="318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319"/>
        <v>0</v>
      </c>
      <c r="AC251" s="85">
        <f t="shared" si="319"/>
        <v>0</v>
      </c>
      <c r="AD251" s="9">
        <f t="shared" si="319"/>
        <v>1980</v>
      </c>
      <c r="AE251" s="9">
        <f t="shared" si="319"/>
        <v>1980</v>
      </c>
      <c r="AF251" s="9">
        <f t="shared" si="319"/>
        <v>1980</v>
      </c>
      <c r="AG251" s="85">
        <f>AG252</f>
        <v>0</v>
      </c>
      <c r="AH251" s="85">
        <f t="shared" si="319"/>
        <v>0</v>
      </c>
      <c r="AI251" s="85">
        <f t="shared" si="319"/>
        <v>0</v>
      </c>
      <c r="AJ251" s="9">
        <f t="shared" si="319"/>
        <v>0</v>
      </c>
      <c r="AK251" s="9">
        <f t="shared" si="319"/>
        <v>1980</v>
      </c>
      <c r="AL251" s="9">
        <f t="shared" si="319"/>
        <v>1980</v>
      </c>
    </row>
    <row r="252" spans="1:38" ht="33" hidden="1" x14ac:dyDescent="0.25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  <c r="AG252" s="85"/>
      <c r="AH252" s="85"/>
      <c r="AI252" s="85"/>
      <c r="AJ252" s="9"/>
      <c r="AK252" s="9">
        <f>AE252+AG252+AH252+AI252+AJ252</f>
        <v>1980</v>
      </c>
      <c r="AL252" s="9">
        <f>AF252+AJ252</f>
        <v>1980</v>
      </c>
    </row>
    <row r="253" spans="1:38" ht="20.100000000000001" hidden="1" customHeight="1" x14ac:dyDescent="0.25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320">G254</f>
        <v>0</v>
      </c>
      <c r="H253" s="9">
        <f t="shared" si="320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L253" si="321">AB254</f>
        <v>0</v>
      </c>
      <c r="AC253" s="85">
        <f t="shared" si="321"/>
        <v>0</v>
      </c>
      <c r="AD253" s="9">
        <f t="shared" si="321"/>
        <v>9232</v>
      </c>
      <c r="AE253" s="9">
        <f t="shared" si="321"/>
        <v>9232</v>
      </c>
      <c r="AF253" s="9">
        <f t="shared" si="321"/>
        <v>9232</v>
      </c>
      <c r="AG253" s="85">
        <f>AG254</f>
        <v>0</v>
      </c>
      <c r="AH253" s="85">
        <f t="shared" si="321"/>
        <v>0</v>
      </c>
      <c r="AI253" s="85">
        <f t="shared" si="321"/>
        <v>0</v>
      </c>
      <c r="AJ253" s="9">
        <f t="shared" si="321"/>
        <v>0</v>
      </c>
      <c r="AK253" s="9">
        <f t="shared" si="321"/>
        <v>9232</v>
      </c>
      <c r="AL253" s="9">
        <f t="shared" si="321"/>
        <v>9232</v>
      </c>
    </row>
    <row r="254" spans="1:38" ht="33" hidden="1" x14ac:dyDescent="0.25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320"/>
        <v>0</v>
      </c>
      <c r="H254" s="11">
        <f t="shared" si="320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L255" si="322">AB255</f>
        <v>0</v>
      </c>
      <c r="AC254" s="85">
        <f t="shared" si="322"/>
        <v>0</v>
      </c>
      <c r="AD254" s="9">
        <f t="shared" si="322"/>
        <v>9232</v>
      </c>
      <c r="AE254" s="9">
        <f t="shared" si="322"/>
        <v>9232</v>
      </c>
      <c r="AF254" s="9">
        <f t="shared" si="322"/>
        <v>9232</v>
      </c>
      <c r="AG254" s="85">
        <f>AG255</f>
        <v>0</v>
      </c>
      <c r="AH254" s="85">
        <f t="shared" si="322"/>
        <v>0</v>
      </c>
      <c r="AI254" s="85">
        <f t="shared" si="322"/>
        <v>0</v>
      </c>
      <c r="AJ254" s="9">
        <f t="shared" si="322"/>
        <v>0</v>
      </c>
      <c r="AK254" s="9">
        <f t="shared" si="322"/>
        <v>9232</v>
      </c>
      <c r="AL254" s="9">
        <f t="shared" si="322"/>
        <v>9232</v>
      </c>
    </row>
    <row r="255" spans="1:38" ht="20.100000000000001" hidden="1" customHeight="1" x14ac:dyDescent="0.25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320"/>
        <v>0</v>
      </c>
      <c r="H255" s="9">
        <f t="shared" si="32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322"/>
        <v>0</v>
      </c>
      <c r="AC255" s="85">
        <f t="shared" si="322"/>
        <v>0</v>
      </c>
      <c r="AD255" s="9">
        <f t="shared" si="322"/>
        <v>9232</v>
      </c>
      <c r="AE255" s="9">
        <f t="shared" si="322"/>
        <v>9232</v>
      </c>
      <c r="AF255" s="9">
        <f t="shared" si="322"/>
        <v>9232</v>
      </c>
      <c r="AG255" s="85">
        <f>AG256</f>
        <v>0</v>
      </c>
      <c r="AH255" s="85">
        <f t="shared" si="322"/>
        <v>0</v>
      </c>
      <c r="AI255" s="85">
        <f t="shared" si="322"/>
        <v>0</v>
      </c>
      <c r="AJ255" s="9">
        <f t="shared" si="322"/>
        <v>0</v>
      </c>
      <c r="AK255" s="9">
        <f t="shared" si="322"/>
        <v>9232</v>
      </c>
      <c r="AL255" s="9">
        <f t="shared" si="322"/>
        <v>9232</v>
      </c>
    </row>
    <row r="256" spans="1:38" ht="33" hidden="1" x14ac:dyDescent="0.25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  <c r="AG256" s="85"/>
      <c r="AH256" s="85"/>
      <c r="AI256" s="85"/>
      <c r="AJ256" s="9"/>
      <c r="AK256" s="9">
        <f>AE256+AG256+AH256+AI256+AJ256</f>
        <v>9232</v>
      </c>
      <c r="AL256" s="9">
        <f>AF256+AJ256</f>
        <v>9232</v>
      </c>
    </row>
    <row r="257" spans="1:38" ht="21.75" hidden="1" customHeight="1" x14ac:dyDescent="0.25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777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L258" si="323">AB258</f>
        <v>0</v>
      </c>
      <c r="AC257" s="85">
        <f t="shared" si="323"/>
        <v>0</v>
      </c>
      <c r="AD257" s="9">
        <f t="shared" si="323"/>
        <v>3257</v>
      </c>
      <c r="AE257" s="9">
        <f t="shared" si="323"/>
        <v>3257</v>
      </c>
      <c r="AF257" s="9">
        <f t="shared" si="323"/>
        <v>3257</v>
      </c>
      <c r="AG257" s="85">
        <f>AG258</f>
        <v>0</v>
      </c>
      <c r="AH257" s="85">
        <f t="shared" si="323"/>
        <v>0</v>
      </c>
      <c r="AI257" s="85">
        <f t="shared" si="323"/>
        <v>0</v>
      </c>
      <c r="AJ257" s="9">
        <f t="shared" si="323"/>
        <v>0</v>
      </c>
      <c r="AK257" s="9">
        <f t="shared" si="323"/>
        <v>3257</v>
      </c>
      <c r="AL257" s="9">
        <f t="shared" si="323"/>
        <v>3257</v>
      </c>
    </row>
    <row r="258" spans="1:38" ht="21.75" hidden="1" customHeight="1" x14ac:dyDescent="0.25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777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323"/>
        <v>0</v>
      </c>
      <c r="AC258" s="85">
        <f t="shared" si="323"/>
        <v>0</v>
      </c>
      <c r="AD258" s="9">
        <f t="shared" si="323"/>
        <v>3257</v>
      </c>
      <c r="AE258" s="9">
        <f t="shared" si="323"/>
        <v>3257</v>
      </c>
      <c r="AF258" s="9">
        <f t="shared" si="323"/>
        <v>3257</v>
      </c>
      <c r="AG258" s="85">
        <f>AG259</f>
        <v>0</v>
      </c>
      <c r="AH258" s="85">
        <f t="shared" si="323"/>
        <v>0</v>
      </c>
      <c r="AI258" s="85">
        <f t="shared" si="323"/>
        <v>0</v>
      </c>
      <c r="AJ258" s="9">
        <f t="shared" si="323"/>
        <v>0</v>
      </c>
      <c r="AK258" s="9">
        <f t="shared" si="323"/>
        <v>3257</v>
      </c>
      <c r="AL258" s="9">
        <f t="shared" si="323"/>
        <v>3257</v>
      </c>
    </row>
    <row r="259" spans="1:38" ht="33" hidden="1" x14ac:dyDescent="0.25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777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  <c r="AG259" s="85"/>
      <c r="AH259" s="85"/>
      <c r="AI259" s="85"/>
      <c r="AJ259" s="9"/>
      <c r="AK259" s="9">
        <f>AE259+AG259+AH259+AI259+AJ259</f>
        <v>3257</v>
      </c>
      <c r="AL259" s="9">
        <f>AF259+AJ259</f>
        <v>3257</v>
      </c>
    </row>
    <row r="260" spans="1:38" ht="66" hidden="1" x14ac:dyDescent="0.25">
      <c r="A260" s="28" t="s">
        <v>779</v>
      </c>
      <c r="B260" s="26">
        <v>903</v>
      </c>
      <c r="C260" s="26" t="s">
        <v>32</v>
      </c>
      <c r="D260" s="26" t="s">
        <v>79</v>
      </c>
      <c r="E260" s="26" t="s">
        <v>778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324">AB261</f>
        <v>33</v>
      </c>
      <c r="AC260" s="85">
        <f t="shared" ref="AC260:AC261" si="325">AC261</f>
        <v>0</v>
      </c>
      <c r="AD260" s="9">
        <f t="shared" ref="AD260:AD261" si="326">AD261</f>
        <v>0</v>
      </c>
      <c r="AE260" s="9">
        <f t="shared" ref="AE260:AE261" si="327">AE261</f>
        <v>33</v>
      </c>
      <c r="AF260" s="9">
        <f t="shared" ref="AF260:AF261" si="328">AF261</f>
        <v>0</v>
      </c>
      <c r="AG260" s="85">
        <f>AG261</f>
        <v>0</v>
      </c>
      <c r="AH260" s="9">
        <f t="shared" ref="AH260:AL261" si="329">AH261</f>
        <v>0</v>
      </c>
      <c r="AI260" s="85">
        <f t="shared" si="329"/>
        <v>0</v>
      </c>
      <c r="AJ260" s="9">
        <f t="shared" si="329"/>
        <v>0</v>
      </c>
      <c r="AK260" s="9">
        <f t="shared" si="329"/>
        <v>33</v>
      </c>
      <c r="AL260" s="9">
        <f t="shared" si="329"/>
        <v>0</v>
      </c>
    </row>
    <row r="261" spans="1:38" ht="23.25" hidden="1" customHeight="1" x14ac:dyDescent="0.25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778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324"/>
        <v>33</v>
      </c>
      <c r="AC261" s="85">
        <f t="shared" si="325"/>
        <v>0</v>
      </c>
      <c r="AD261" s="9">
        <f t="shared" si="326"/>
        <v>0</v>
      </c>
      <c r="AE261" s="9">
        <f t="shared" si="327"/>
        <v>33</v>
      </c>
      <c r="AF261" s="9">
        <f t="shared" si="328"/>
        <v>0</v>
      </c>
      <c r="AG261" s="85">
        <f>AG262</f>
        <v>0</v>
      </c>
      <c r="AH261" s="9">
        <f t="shared" si="329"/>
        <v>0</v>
      </c>
      <c r="AI261" s="85">
        <f t="shared" si="329"/>
        <v>0</v>
      </c>
      <c r="AJ261" s="9">
        <f t="shared" si="329"/>
        <v>0</v>
      </c>
      <c r="AK261" s="9">
        <f t="shared" si="329"/>
        <v>33</v>
      </c>
      <c r="AL261" s="9">
        <f t="shared" si="329"/>
        <v>0</v>
      </c>
    </row>
    <row r="262" spans="1:38" ht="33" hidden="1" x14ac:dyDescent="0.25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778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  <c r="AG262" s="85"/>
      <c r="AH262" s="9"/>
      <c r="AI262" s="85"/>
      <c r="AJ262" s="9"/>
      <c r="AK262" s="9">
        <f>AE262+AG262+AH262+AI262+AJ262</f>
        <v>33</v>
      </c>
      <c r="AL262" s="9">
        <f>AF262+AJ262</f>
        <v>0</v>
      </c>
    </row>
    <row r="263" spans="1:38" hidden="1" x14ac:dyDescent="0.25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</row>
    <row r="264" spans="1:38" ht="18.75" hidden="1" x14ac:dyDescent="0.3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330">G272</f>
        <v>0</v>
      </c>
      <c r="H264" s="13">
        <f t="shared" si="330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331">AB265+AB272</f>
        <v>0</v>
      </c>
      <c r="AC264" s="13">
        <f t="shared" si="331"/>
        <v>0</v>
      </c>
      <c r="AD264" s="13">
        <f t="shared" si="331"/>
        <v>178259</v>
      </c>
      <c r="AE264" s="13">
        <f t="shared" si="331"/>
        <v>213512</v>
      </c>
      <c r="AF264" s="13">
        <f t="shared" si="331"/>
        <v>178259</v>
      </c>
      <c r="AG264" s="13">
        <f>AG265+AG272</f>
        <v>0</v>
      </c>
      <c r="AH264" s="13">
        <f t="shared" ref="AH264:AL264" si="332">AH265+AH272</f>
        <v>0</v>
      </c>
      <c r="AI264" s="13">
        <f t="shared" si="332"/>
        <v>0</v>
      </c>
      <c r="AJ264" s="13">
        <f t="shared" si="332"/>
        <v>0</v>
      </c>
      <c r="AK264" s="13">
        <f t="shared" si="332"/>
        <v>213512</v>
      </c>
      <c r="AL264" s="13">
        <f t="shared" si="332"/>
        <v>178259</v>
      </c>
    </row>
    <row r="265" spans="1:38" ht="33" hidden="1" x14ac:dyDescent="0.3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333">AB266+AB269</f>
        <v>0</v>
      </c>
      <c r="AC265" s="9">
        <f t="shared" si="333"/>
        <v>0</v>
      </c>
      <c r="AD265" s="9">
        <f t="shared" si="333"/>
        <v>78022</v>
      </c>
      <c r="AE265" s="9">
        <f t="shared" si="333"/>
        <v>113275</v>
      </c>
      <c r="AF265" s="9">
        <f t="shared" si="333"/>
        <v>78022</v>
      </c>
      <c r="AG265" s="9">
        <f>AG266+AG269</f>
        <v>0</v>
      </c>
      <c r="AH265" s="9">
        <f t="shared" ref="AH265:AL265" si="334">AH266+AH269</f>
        <v>0</v>
      </c>
      <c r="AI265" s="9">
        <f t="shared" si="334"/>
        <v>0</v>
      </c>
      <c r="AJ265" s="9">
        <f t="shared" si="334"/>
        <v>0</v>
      </c>
      <c r="AK265" s="9">
        <f t="shared" si="334"/>
        <v>113275</v>
      </c>
      <c r="AL265" s="9">
        <f t="shared" si="334"/>
        <v>78022</v>
      </c>
    </row>
    <row r="266" spans="1:38" ht="50.25" hidden="1" x14ac:dyDescent="0.3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L267" si="335">AB267</f>
        <v>0</v>
      </c>
      <c r="AC266" s="9">
        <f t="shared" si="335"/>
        <v>0</v>
      </c>
      <c r="AD266" s="9">
        <f t="shared" si="335"/>
        <v>78022</v>
      </c>
      <c r="AE266" s="9">
        <f t="shared" si="335"/>
        <v>108022</v>
      </c>
      <c r="AF266" s="9">
        <f t="shared" si="335"/>
        <v>78022</v>
      </c>
      <c r="AG266" s="9">
        <f>AG267</f>
        <v>0</v>
      </c>
      <c r="AH266" s="9">
        <f t="shared" si="335"/>
        <v>0</v>
      </c>
      <c r="AI266" s="9">
        <f t="shared" si="335"/>
        <v>0</v>
      </c>
      <c r="AJ266" s="9">
        <f t="shared" si="335"/>
        <v>0</v>
      </c>
      <c r="AK266" s="9">
        <f t="shared" si="335"/>
        <v>108022</v>
      </c>
      <c r="AL266" s="9">
        <f t="shared" si="335"/>
        <v>78022</v>
      </c>
    </row>
    <row r="267" spans="1:38" ht="20.25" hidden="1" customHeight="1" x14ac:dyDescent="0.3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335"/>
        <v>0</v>
      </c>
      <c r="AC267" s="9">
        <f t="shared" si="335"/>
        <v>0</v>
      </c>
      <c r="AD267" s="9">
        <f t="shared" si="335"/>
        <v>78022</v>
      </c>
      <c r="AE267" s="9">
        <f t="shared" si="335"/>
        <v>108022</v>
      </c>
      <c r="AF267" s="9">
        <f t="shared" si="335"/>
        <v>78022</v>
      </c>
      <c r="AG267" s="9">
        <f>AG268</f>
        <v>0</v>
      </c>
      <c r="AH267" s="9">
        <f t="shared" si="335"/>
        <v>0</v>
      </c>
      <c r="AI267" s="9">
        <f t="shared" si="335"/>
        <v>0</v>
      </c>
      <c r="AJ267" s="9">
        <f t="shared" si="335"/>
        <v>0</v>
      </c>
      <c r="AK267" s="9">
        <f t="shared" si="335"/>
        <v>108022</v>
      </c>
      <c r="AL267" s="9">
        <f t="shared" si="335"/>
        <v>78022</v>
      </c>
    </row>
    <row r="268" spans="1:38" ht="33.75" hidden="1" x14ac:dyDescent="0.3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  <c r="AG268" s="9"/>
      <c r="AH268" s="9"/>
      <c r="AI268" s="9"/>
      <c r="AJ268" s="9"/>
      <c r="AK268" s="9">
        <f>AE268+AG268+AH268+AI268+AJ268</f>
        <v>108022</v>
      </c>
      <c r="AL268" s="9">
        <f>AF268+AJ268</f>
        <v>78022</v>
      </c>
    </row>
    <row r="269" spans="1:38" ht="66.75" hidden="1" x14ac:dyDescent="0.3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L270" si="336">AB270</f>
        <v>0</v>
      </c>
      <c r="AC269" s="9">
        <f t="shared" si="336"/>
        <v>0</v>
      </c>
      <c r="AD269" s="9">
        <f t="shared" si="336"/>
        <v>0</v>
      </c>
      <c r="AE269" s="9">
        <f t="shared" si="336"/>
        <v>5253</v>
      </c>
      <c r="AF269" s="9">
        <f t="shared" si="336"/>
        <v>0</v>
      </c>
      <c r="AG269" s="9">
        <f>AG270</f>
        <v>0</v>
      </c>
      <c r="AH269" s="9">
        <f t="shared" si="336"/>
        <v>0</v>
      </c>
      <c r="AI269" s="9">
        <f t="shared" si="336"/>
        <v>0</v>
      </c>
      <c r="AJ269" s="9">
        <f t="shared" si="336"/>
        <v>0</v>
      </c>
      <c r="AK269" s="9">
        <f t="shared" si="336"/>
        <v>5253</v>
      </c>
      <c r="AL269" s="9">
        <f t="shared" si="336"/>
        <v>0</v>
      </c>
    </row>
    <row r="270" spans="1:38" ht="18.75" hidden="1" customHeight="1" x14ac:dyDescent="0.3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336"/>
        <v>0</v>
      </c>
      <c r="AC270" s="9">
        <f t="shared" si="336"/>
        <v>0</v>
      </c>
      <c r="AD270" s="9">
        <f t="shared" si="336"/>
        <v>0</v>
      </c>
      <c r="AE270" s="9">
        <f t="shared" si="336"/>
        <v>5253</v>
      </c>
      <c r="AF270" s="9">
        <f t="shared" si="336"/>
        <v>0</v>
      </c>
      <c r="AG270" s="9">
        <f>AG271</f>
        <v>0</v>
      </c>
      <c r="AH270" s="9">
        <f t="shared" si="336"/>
        <v>0</v>
      </c>
      <c r="AI270" s="9">
        <f t="shared" si="336"/>
        <v>0</v>
      </c>
      <c r="AJ270" s="9">
        <f t="shared" si="336"/>
        <v>0</v>
      </c>
      <c r="AK270" s="9">
        <f t="shared" si="336"/>
        <v>5253</v>
      </c>
      <c r="AL270" s="9">
        <f t="shared" si="336"/>
        <v>0</v>
      </c>
    </row>
    <row r="271" spans="1:38" ht="33.75" hidden="1" x14ac:dyDescent="0.3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  <c r="AG271" s="9"/>
      <c r="AH271" s="9"/>
      <c r="AI271" s="9"/>
      <c r="AJ271" s="9"/>
      <c r="AK271" s="9">
        <f>AE271+AG271+AH271+AI271+AJ271</f>
        <v>5253</v>
      </c>
      <c r="AL271" s="9">
        <f>AF271+AJ271</f>
        <v>0</v>
      </c>
    </row>
    <row r="272" spans="1:38" ht="20.100000000000001" hidden="1" customHeight="1" x14ac:dyDescent="0.25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337">G276+G273</f>
        <v>0</v>
      </c>
      <c r="H272" s="9">
        <f t="shared" si="337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338">AB273+AB276+AB279</f>
        <v>0</v>
      </c>
      <c r="AC272" s="85">
        <f t="shared" si="338"/>
        <v>0</v>
      </c>
      <c r="AD272" s="9">
        <f t="shared" si="338"/>
        <v>100237</v>
      </c>
      <c r="AE272" s="9">
        <f t="shared" si="338"/>
        <v>100237</v>
      </c>
      <c r="AF272" s="9">
        <f t="shared" si="338"/>
        <v>100237</v>
      </c>
      <c r="AG272" s="85">
        <f>AG273+AG276+AG279</f>
        <v>0</v>
      </c>
      <c r="AH272" s="85">
        <f t="shared" ref="AH272:AL272" si="339">AH273+AH276+AH279</f>
        <v>0</v>
      </c>
      <c r="AI272" s="85">
        <f t="shared" si="339"/>
        <v>0</v>
      </c>
      <c r="AJ272" s="9">
        <f t="shared" si="339"/>
        <v>0</v>
      </c>
      <c r="AK272" s="9">
        <f t="shared" si="339"/>
        <v>100237</v>
      </c>
      <c r="AL272" s="9">
        <f t="shared" si="339"/>
        <v>100237</v>
      </c>
    </row>
    <row r="273" spans="1:38" ht="82.5" hidden="1" x14ac:dyDescent="0.25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340">G274</f>
        <v>0</v>
      </c>
      <c r="H273" s="11">
        <f t="shared" si="340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L274" si="341">AB274</f>
        <v>0</v>
      </c>
      <c r="AC273" s="9">
        <f t="shared" si="341"/>
        <v>0</v>
      </c>
      <c r="AD273" s="9">
        <f t="shared" si="341"/>
        <v>40886</v>
      </c>
      <c r="AE273" s="9">
        <f t="shared" si="341"/>
        <v>40886</v>
      </c>
      <c r="AF273" s="9">
        <f t="shared" si="341"/>
        <v>40886</v>
      </c>
      <c r="AG273" s="9">
        <f>AG274</f>
        <v>0</v>
      </c>
      <c r="AH273" s="9">
        <f t="shared" si="341"/>
        <v>0</v>
      </c>
      <c r="AI273" s="9">
        <f t="shared" si="341"/>
        <v>0</v>
      </c>
      <c r="AJ273" s="9">
        <f t="shared" si="341"/>
        <v>0</v>
      </c>
      <c r="AK273" s="9">
        <f t="shared" si="341"/>
        <v>40886</v>
      </c>
      <c r="AL273" s="9">
        <f t="shared" si="341"/>
        <v>40886</v>
      </c>
    </row>
    <row r="274" spans="1:38" ht="33" hidden="1" x14ac:dyDescent="0.25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340"/>
        <v>0</v>
      </c>
      <c r="H274" s="11">
        <f t="shared" si="340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341"/>
        <v>0</v>
      </c>
      <c r="AC274" s="9">
        <f t="shared" si="341"/>
        <v>0</v>
      </c>
      <c r="AD274" s="9">
        <f t="shared" si="341"/>
        <v>40886</v>
      </c>
      <c r="AE274" s="9">
        <f t="shared" si="341"/>
        <v>40886</v>
      </c>
      <c r="AF274" s="9">
        <f t="shared" si="341"/>
        <v>40886</v>
      </c>
      <c r="AG274" s="9">
        <f>AG275</f>
        <v>0</v>
      </c>
      <c r="AH274" s="9">
        <f t="shared" si="341"/>
        <v>0</v>
      </c>
      <c r="AI274" s="9">
        <f t="shared" si="341"/>
        <v>0</v>
      </c>
      <c r="AJ274" s="9">
        <f t="shared" si="341"/>
        <v>0</v>
      </c>
      <c r="AK274" s="9">
        <f t="shared" si="341"/>
        <v>40886</v>
      </c>
      <c r="AL274" s="9">
        <f t="shared" si="341"/>
        <v>40886</v>
      </c>
    </row>
    <row r="275" spans="1:38" ht="20.100000000000001" hidden="1" customHeight="1" x14ac:dyDescent="0.25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  <c r="AG275" s="9"/>
      <c r="AH275" s="9"/>
      <c r="AI275" s="9"/>
      <c r="AJ275" s="9"/>
      <c r="AK275" s="9">
        <f>AE275+AG275+AH275+AI275+AJ275</f>
        <v>40886</v>
      </c>
      <c r="AL275" s="9">
        <f>AF275+AJ275</f>
        <v>40886</v>
      </c>
    </row>
    <row r="276" spans="1:38" ht="49.5" hidden="1" x14ac:dyDescent="0.25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L277" si="342">AB277</f>
        <v>0</v>
      </c>
      <c r="AC276" s="85">
        <f t="shared" si="342"/>
        <v>0</v>
      </c>
      <c r="AD276" s="9">
        <f t="shared" si="342"/>
        <v>35611</v>
      </c>
      <c r="AE276" s="9">
        <f t="shared" si="342"/>
        <v>35611</v>
      </c>
      <c r="AF276" s="9">
        <f t="shared" si="342"/>
        <v>35611</v>
      </c>
      <c r="AG276" s="85">
        <f>AG277</f>
        <v>0</v>
      </c>
      <c r="AH276" s="85">
        <f t="shared" si="342"/>
        <v>0</v>
      </c>
      <c r="AI276" s="85">
        <f t="shared" si="342"/>
        <v>0</v>
      </c>
      <c r="AJ276" s="9">
        <f t="shared" si="342"/>
        <v>0</v>
      </c>
      <c r="AK276" s="9">
        <f t="shared" si="342"/>
        <v>35611</v>
      </c>
      <c r="AL276" s="9">
        <f t="shared" si="342"/>
        <v>35611</v>
      </c>
    </row>
    <row r="277" spans="1:38" ht="33" hidden="1" x14ac:dyDescent="0.25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342"/>
        <v>0</v>
      </c>
      <c r="AC277" s="85">
        <f t="shared" si="342"/>
        <v>0</v>
      </c>
      <c r="AD277" s="9">
        <f t="shared" si="342"/>
        <v>35611</v>
      </c>
      <c r="AE277" s="9">
        <f t="shared" si="342"/>
        <v>35611</v>
      </c>
      <c r="AF277" s="9">
        <f t="shared" si="342"/>
        <v>35611</v>
      </c>
      <c r="AG277" s="85">
        <f>AG278</f>
        <v>0</v>
      </c>
      <c r="AH277" s="85">
        <f t="shared" si="342"/>
        <v>0</v>
      </c>
      <c r="AI277" s="85">
        <f t="shared" si="342"/>
        <v>0</v>
      </c>
      <c r="AJ277" s="9">
        <f t="shared" si="342"/>
        <v>0</v>
      </c>
      <c r="AK277" s="9">
        <f t="shared" si="342"/>
        <v>35611</v>
      </c>
      <c r="AL277" s="9">
        <f t="shared" si="342"/>
        <v>35611</v>
      </c>
    </row>
    <row r="278" spans="1:38" ht="20.100000000000001" hidden="1" customHeight="1" x14ac:dyDescent="0.25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  <c r="AG278" s="85"/>
      <c r="AH278" s="85"/>
      <c r="AI278" s="85"/>
      <c r="AJ278" s="9"/>
      <c r="AK278" s="9">
        <f>AE278+AG278+AH278+AI278+AJ278</f>
        <v>35611</v>
      </c>
      <c r="AL278" s="9">
        <f>AF278+AJ278</f>
        <v>35611</v>
      </c>
    </row>
    <row r="279" spans="1:38" ht="49.5" hidden="1" x14ac:dyDescent="0.25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780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L280" si="343">AB280</f>
        <v>0</v>
      </c>
      <c r="AC279" s="85">
        <f t="shared" si="343"/>
        <v>0</v>
      </c>
      <c r="AD279" s="9">
        <f t="shared" si="343"/>
        <v>23740</v>
      </c>
      <c r="AE279" s="9">
        <f t="shared" si="343"/>
        <v>23740</v>
      </c>
      <c r="AF279" s="9">
        <f t="shared" si="343"/>
        <v>23740</v>
      </c>
      <c r="AG279" s="85">
        <f>AG280</f>
        <v>0</v>
      </c>
      <c r="AH279" s="85">
        <f t="shared" si="343"/>
        <v>0</v>
      </c>
      <c r="AI279" s="85">
        <f t="shared" si="343"/>
        <v>0</v>
      </c>
      <c r="AJ279" s="9">
        <f t="shared" si="343"/>
        <v>0</v>
      </c>
      <c r="AK279" s="9">
        <f t="shared" si="343"/>
        <v>23740</v>
      </c>
      <c r="AL279" s="9">
        <f t="shared" si="343"/>
        <v>23740</v>
      </c>
    </row>
    <row r="280" spans="1:38" ht="33" hidden="1" x14ac:dyDescent="0.25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780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343"/>
        <v>0</v>
      </c>
      <c r="AC280" s="85">
        <f t="shared" si="343"/>
        <v>0</v>
      </c>
      <c r="AD280" s="9">
        <f t="shared" si="343"/>
        <v>23740</v>
      </c>
      <c r="AE280" s="9">
        <f t="shared" si="343"/>
        <v>23740</v>
      </c>
      <c r="AF280" s="9">
        <f t="shared" si="343"/>
        <v>23740</v>
      </c>
      <c r="AG280" s="85">
        <f>AG281</f>
        <v>0</v>
      </c>
      <c r="AH280" s="85">
        <f t="shared" si="343"/>
        <v>0</v>
      </c>
      <c r="AI280" s="85">
        <f t="shared" si="343"/>
        <v>0</v>
      </c>
      <c r="AJ280" s="9">
        <f t="shared" si="343"/>
        <v>0</v>
      </c>
      <c r="AK280" s="9">
        <f t="shared" si="343"/>
        <v>23740</v>
      </c>
      <c r="AL280" s="9">
        <f t="shared" si="343"/>
        <v>23740</v>
      </c>
    </row>
    <row r="281" spans="1:38" ht="20.100000000000001" hidden="1" customHeight="1" x14ac:dyDescent="0.25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780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  <c r="AG281" s="85"/>
      <c r="AH281" s="85"/>
      <c r="AI281" s="85"/>
      <c r="AJ281" s="9"/>
      <c r="AK281" s="9">
        <f>AE281+AG281+AH281+AI281+AJ281</f>
        <v>23740</v>
      </c>
      <c r="AL281" s="9">
        <f>AF281+AJ281</f>
        <v>23740</v>
      </c>
    </row>
    <row r="282" spans="1:38" hidden="1" x14ac:dyDescent="0.25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</row>
    <row r="283" spans="1:38" ht="40.5" hidden="1" x14ac:dyDescent="0.3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344">G285+G304+G342+G297</f>
        <v>134422</v>
      </c>
      <c r="H283" s="14">
        <f t="shared" si="344"/>
        <v>0</v>
      </c>
      <c r="I283" s="14">
        <f t="shared" si="344"/>
        <v>0</v>
      </c>
      <c r="J283" s="14">
        <f t="shared" si="344"/>
        <v>0</v>
      </c>
      <c r="K283" s="14">
        <f t="shared" si="344"/>
        <v>0</v>
      </c>
      <c r="L283" s="14">
        <f t="shared" si="344"/>
        <v>0</v>
      </c>
      <c r="M283" s="14">
        <f t="shared" si="344"/>
        <v>134422</v>
      </c>
      <c r="N283" s="14">
        <f t="shared" si="344"/>
        <v>0</v>
      </c>
      <c r="O283" s="14">
        <f t="shared" si="344"/>
        <v>0</v>
      </c>
      <c r="P283" s="14">
        <f t="shared" si="344"/>
        <v>0</v>
      </c>
      <c r="Q283" s="14">
        <f t="shared" si="344"/>
        <v>0</v>
      </c>
      <c r="R283" s="14">
        <f t="shared" si="344"/>
        <v>0</v>
      </c>
      <c r="S283" s="14">
        <f t="shared" si="344"/>
        <v>134422</v>
      </c>
      <c r="T283" s="14">
        <f t="shared" si="344"/>
        <v>0</v>
      </c>
      <c r="U283" s="14">
        <f t="shared" si="344"/>
        <v>0</v>
      </c>
      <c r="V283" s="14">
        <f t="shared" si="344"/>
        <v>0</v>
      </c>
      <c r="W283" s="14">
        <f t="shared" si="344"/>
        <v>0</v>
      </c>
      <c r="X283" s="14">
        <f t="shared" si="344"/>
        <v>1118</v>
      </c>
      <c r="Y283" s="14">
        <f t="shared" si="344"/>
        <v>135540</v>
      </c>
      <c r="Z283" s="14">
        <f t="shared" si="344"/>
        <v>1118</v>
      </c>
      <c r="AA283" s="14">
        <f t="shared" ref="AA283:AF283" si="345">AA285+AA304+AA342+AA297</f>
        <v>0</v>
      </c>
      <c r="AB283" s="14">
        <f t="shared" si="345"/>
        <v>0</v>
      </c>
      <c r="AC283" s="14">
        <f t="shared" si="345"/>
        <v>0</v>
      </c>
      <c r="AD283" s="14">
        <f t="shared" si="345"/>
        <v>0</v>
      </c>
      <c r="AE283" s="14">
        <f t="shared" si="345"/>
        <v>135540</v>
      </c>
      <c r="AF283" s="14">
        <f t="shared" si="345"/>
        <v>1118</v>
      </c>
      <c r="AG283" s="14">
        <f t="shared" ref="AG283:AL283" si="346">AG285+AG304+AG342+AG297</f>
        <v>0</v>
      </c>
      <c r="AH283" s="14">
        <f t="shared" si="346"/>
        <v>0</v>
      </c>
      <c r="AI283" s="14">
        <f t="shared" si="346"/>
        <v>0</v>
      </c>
      <c r="AJ283" s="14">
        <f t="shared" si="346"/>
        <v>0</v>
      </c>
      <c r="AK283" s="14">
        <f t="shared" si="346"/>
        <v>135540</v>
      </c>
      <c r="AL283" s="14">
        <f t="shared" si="346"/>
        <v>1118</v>
      </c>
    </row>
    <row r="284" spans="1:38" s="72" customFormat="1" hidden="1" x14ac:dyDescent="0.25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</row>
    <row r="285" spans="1:38" ht="56.25" hidden="1" x14ac:dyDescent="0.3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347">G286</f>
        <v>76161</v>
      </c>
      <c r="H285" s="13">
        <f t="shared" si="347"/>
        <v>0</v>
      </c>
      <c r="I285" s="13">
        <f t="shared" si="347"/>
        <v>0</v>
      </c>
      <c r="J285" s="13">
        <f t="shared" si="347"/>
        <v>0</v>
      </c>
      <c r="K285" s="13">
        <f t="shared" si="347"/>
        <v>0</v>
      </c>
      <c r="L285" s="13">
        <f t="shared" si="347"/>
        <v>0</v>
      </c>
      <c r="M285" s="13">
        <f t="shared" si="347"/>
        <v>76161</v>
      </c>
      <c r="N285" s="13">
        <f t="shared" si="347"/>
        <v>0</v>
      </c>
      <c r="O285" s="13">
        <f t="shared" si="347"/>
        <v>0</v>
      </c>
      <c r="P285" s="13">
        <f t="shared" si="347"/>
        <v>0</v>
      </c>
      <c r="Q285" s="13">
        <f t="shared" si="347"/>
        <v>0</v>
      </c>
      <c r="R285" s="13">
        <f t="shared" si="347"/>
        <v>0</v>
      </c>
      <c r="S285" s="13">
        <f t="shared" si="347"/>
        <v>76161</v>
      </c>
      <c r="T285" s="13">
        <f t="shared" si="347"/>
        <v>0</v>
      </c>
      <c r="U285" s="13">
        <f t="shared" si="347"/>
        <v>0</v>
      </c>
      <c r="V285" s="13">
        <f t="shared" si="347"/>
        <v>0</v>
      </c>
      <c r="W285" s="13">
        <f t="shared" ref="U285:AJ287" si="348">W286</f>
        <v>0</v>
      </c>
      <c r="X285" s="13">
        <f t="shared" si="348"/>
        <v>0</v>
      </c>
      <c r="Y285" s="13">
        <f t="shared" si="348"/>
        <v>76161</v>
      </c>
      <c r="Z285" s="13">
        <f t="shared" si="348"/>
        <v>0</v>
      </c>
      <c r="AA285" s="13">
        <f t="shared" si="348"/>
        <v>0</v>
      </c>
      <c r="AB285" s="13">
        <f t="shared" si="348"/>
        <v>0</v>
      </c>
      <c r="AC285" s="13">
        <f t="shared" si="348"/>
        <v>0</v>
      </c>
      <c r="AD285" s="13">
        <f t="shared" si="348"/>
        <v>0</v>
      </c>
      <c r="AE285" s="13">
        <f t="shared" si="348"/>
        <v>76161</v>
      </c>
      <c r="AF285" s="13">
        <f t="shared" si="348"/>
        <v>0</v>
      </c>
      <c r="AG285" s="13">
        <f t="shared" si="348"/>
        <v>0</v>
      </c>
      <c r="AH285" s="13">
        <f t="shared" si="348"/>
        <v>0</v>
      </c>
      <c r="AI285" s="13">
        <f t="shared" si="348"/>
        <v>0</v>
      </c>
      <c r="AJ285" s="13">
        <f t="shared" si="348"/>
        <v>0</v>
      </c>
      <c r="AK285" s="13">
        <f t="shared" ref="AG285:AL287" si="349">AK286</f>
        <v>76161</v>
      </c>
      <c r="AL285" s="13">
        <f t="shared" si="349"/>
        <v>0</v>
      </c>
    </row>
    <row r="286" spans="1:38" ht="82.5" hidden="1" x14ac:dyDescent="0.25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347"/>
        <v>76161</v>
      </c>
      <c r="H286" s="11">
        <f t="shared" si="347"/>
        <v>0</v>
      </c>
      <c r="I286" s="11">
        <f t="shared" si="347"/>
        <v>0</v>
      </c>
      <c r="J286" s="11">
        <f t="shared" si="347"/>
        <v>0</v>
      </c>
      <c r="K286" s="11">
        <f t="shared" si="347"/>
        <v>0</v>
      </c>
      <c r="L286" s="11">
        <f t="shared" si="347"/>
        <v>0</v>
      </c>
      <c r="M286" s="11">
        <f t="shared" si="347"/>
        <v>76161</v>
      </c>
      <c r="N286" s="11">
        <f t="shared" si="347"/>
        <v>0</v>
      </c>
      <c r="O286" s="11">
        <f t="shared" si="347"/>
        <v>0</v>
      </c>
      <c r="P286" s="11">
        <f t="shared" si="347"/>
        <v>0</v>
      </c>
      <c r="Q286" s="11">
        <f t="shared" si="347"/>
        <v>0</v>
      </c>
      <c r="R286" s="11">
        <f t="shared" si="347"/>
        <v>0</v>
      </c>
      <c r="S286" s="11">
        <f t="shared" si="347"/>
        <v>76161</v>
      </c>
      <c r="T286" s="11">
        <f t="shared" si="347"/>
        <v>0</v>
      </c>
      <c r="U286" s="11">
        <f t="shared" si="348"/>
        <v>0</v>
      </c>
      <c r="V286" s="11">
        <f t="shared" si="348"/>
        <v>0</v>
      </c>
      <c r="W286" s="11">
        <f t="shared" si="348"/>
        <v>0</v>
      </c>
      <c r="X286" s="11">
        <f t="shared" si="348"/>
        <v>0</v>
      </c>
      <c r="Y286" s="11">
        <f t="shared" si="348"/>
        <v>76161</v>
      </c>
      <c r="Z286" s="11">
        <f t="shared" si="348"/>
        <v>0</v>
      </c>
      <c r="AA286" s="11">
        <f t="shared" si="348"/>
        <v>0</v>
      </c>
      <c r="AB286" s="11">
        <f t="shared" si="348"/>
        <v>0</v>
      </c>
      <c r="AC286" s="11">
        <f t="shared" si="348"/>
        <v>0</v>
      </c>
      <c r="AD286" s="11">
        <f t="shared" si="348"/>
        <v>0</v>
      </c>
      <c r="AE286" s="11">
        <f t="shared" si="348"/>
        <v>76161</v>
      </c>
      <c r="AF286" s="11">
        <f t="shared" si="348"/>
        <v>0</v>
      </c>
      <c r="AG286" s="11">
        <f t="shared" si="349"/>
        <v>0</v>
      </c>
      <c r="AH286" s="11">
        <f t="shared" si="349"/>
        <v>0</v>
      </c>
      <c r="AI286" s="11">
        <f t="shared" si="349"/>
        <v>0</v>
      </c>
      <c r="AJ286" s="11">
        <f t="shared" si="349"/>
        <v>0</v>
      </c>
      <c r="AK286" s="11">
        <f t="shared" si="349"/>
        <v>76161</v>
      </c>
      <c r="AL286" s="11">
        <f t="shared" si="349"/>
        <v>0</v>
      </c>
    </row>
    <row r="287" spans="1:38" ht="20.100000000000001" hidden="1" customHeight="1" x14ac:dyDescent="0.25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347"/>
        <v>76161</v>
      </c>
      <c r="H287" s="9">
        <f t="shared" si="347"/>
        <v>0</v>
      </c>
      <c r="I287" s="9">
        <f t="shared" si="347"/>
        <v>0</v>
      </c>
      <c r="J287" s="9">
        <f t="shared" si="347"/>
        <v>0</v>
      </c>
      <c r="K287" s="9">
        <f t="shared" si="347"/>
        <v>0</v>
      </c>
      <c r="L287" s="9">
        <f t="shared" si="347"/>
        <v>0</v>
      </c>
      <c r="M287" s="9">
        <f t="shared" si="347"/>
        <v>76161</v>
      </c>
      <c r="N287" s="9">
        <f t="shared" si="347"/>
        <v>0</v>
      </c>
      <c r="O287" s="9">
        <f t="shared" si="347"/>
        <v>0</v>
      </c>
      <c r="P287" s="9">
        <f t="shared" si="347"/>
        <v>0</v>
      </c>
      <c r="Q287" s="9">
        <f t="shared" si="347"/>
        <v>0</v>
      </c>
      <c r="R287" s="9">
        <f t="shared" si="347"/>
        <v>0</v>
      </c>
      <c r="S287" s="9">
        <f t="shared" si="347"/>
        <v>76161</v>
      </c>
      <c r="T287" s="9">
        <f t="shared" si="347"/>
        <v>0</v>
      </c>
      <c r="U287" s="9">
        <f t="shared" si="348"/>
        <v>0</v>
      </c>
      <c r="V287" s="9">
        <f t="shared" si="348"/>
        <v>0</v>
      </c>
      <c r="W287" s="9">
        <f t="shared" si="348"/>
        <v>0</v>
      </c>
      <c r="X287" s="9">
        <f t="shared" si="348"/>
        <v>0</v>
      </c>
      <c r="Y287" s="9">
        <f t="shared" si="348"/>
        <v>76161</v>
      </c>
      <c r="Z287" s="9">
        <f t="shared" si="348"/>
        <v>0</v>
      </c>
      <c r="AA287" s="9">
        <f t="shared" si="348"/>
        <v>0</v>
      </c>
      <c r="AB287" s="9">
        <f t="shared" si="348"/>
        <v>0</v>
      </c>
      <c r="AC287" s="9">
        <f t="shared" si="348"/>
        <v>0</v>
      </c>
      <c r="AD287" s="9">
        <f t="shared" si="348"/>
        <v>0</v>
      </c>
      <c r="AE287" s="9">
        <f t="shared" si="348"/>
        <v>76161</v>
      </c>
      <c r="AF287" s="9">
        <f t="shared" si="348"/>
        <v>0</v>
      </c>
      <c r="AG287" s="9">
        <f t="shared" si="349"/>
        <v>0</v>
      </c>
      <c r="AH287" s="9">
        <f t="shared" si="349"/>
        <v>0</v>
      </c>
      <c r="AI287" s="9">
        <f t="shared" si="349"/>
        <v>0</v>
      </c>
      <c r="AJ287" s="9">
        <f t="shared" si="349"/>
        <v>0</v>
      </c>
      <c r="AK287" s="9">
        <f t="shared" si="349"/>
        <v>76161</v>
      </c>
      <c r="AL287" s="9">
        <f t="shared" si="349"/>
        <v>0</v>
      </c>
    </row>
    <row r="288" spans="1:38" ht="49.5" hidden="1" x14ac:dyDescent="0.25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350">G289+G293+G291</f>
        <v>76161</v>
      </c>
      <c r="H288" s="11">
        <f t="shared" ref="H288:N288" si="351">H289+H293+H291</f>
        <v>0</v>
      </c>
      <c r="I288" s="11">
        <f t="shared" si="351"/>
        <v>0</v>
      </c>
      <c r="J288" s="11">
        <f t="shared" si="351"/>
        <v>0</v>
      </c>
      <c r="K288" s="11">
        <f t="shared" si="351"/>
        <v>0</v>
      </c>
      <c r="L288" s="11">
        <f t="shared" si="351"/>
        <v>0</v>
      </c>
      <c r="M288" s="11">
        <f t="shared" si="351"/>
        <v>76161</v>
      </c>
      <c r="N288" s="11">
        <f t="shared" si="351"/>
        <v>0</v>
      </c>
      <c r="O288" s="11">
        <f t="shared" ref="O288:T288" si="352">O289+O293+O291</f>
        <v>0</v>
      </c>
      <c r="P288" s="11">
        <f t="shared" si="352"/>
        <v>0</v>
      </c>
      <c r="Q288" s="11">
        <f t="shared" si="352"/>
        <v>0</v>
      </c>
      <c r="R288" s="11">
        <f t="shared" si="352"/>
        <v>0</v>
      </c>
      <c r="S288" s="11">
        <f t="shared" si="352"/>
        <v>76161</v>
      </c>
      <c r="T288" s="11">
        <f t="shared" si="352"/>
        <v>0</v>
      </c>
      <c r="U288" s="11">
        <f t="shared" ref="U288:Z288" si="353">U289+U293+U291</f>
        <v>0</v>
      </c>
      <c r="V288" s="11">
        <f t="shared" si="353"/>
        <v>0</v>
      </c>
      <c r="W288" s="11">
        <f t="shared" si="353"/>
        <v>0</v>
      </c>
      <c r="X288" s="11">
        <f t="shared" si="353"/>
        <v>0</v>
      </c>
      <c r="Y288" s="11">
        <f t="shared" si="353"/>
        <v>76161</v>
      </c>
      <c r="Z288" s="11">
        <f t="shared" si="353"/>
        <v>0</v>
      </c>
      <c r="AA288" s="11">
        <f t="shared" ref="AA288:AF288" si="354">AA289+AA293+AA291</f>
        <v>0</v>
      </c>
      <c r="AB288" s="11">
        <f t="shared" si="354"/>
        <v>0</v>
      </c>
      <c r="AC288" s="11">
        <f t="shared" si="354"/>
        <v>0</v>
      </c>
      <c r="AD288" s="11">
        <f t="shared" si="354"/>
        <v>0</v>
      </c>
      <c r="AE288" s="11">
        <f t="shared" si="354"/>
        <v>76161</v>
      </c>
      <c r="AF288" s="11">
        <f t="shared" si="354"/>
        <v>0</v>
      </c>
      <c r="AG288" s="11">
        <f t="shared" ref="AG288:AL288" si="355">AG289+AG293+AG291</f>
        <v>0</v>
      </c>
      <c r="AH288" s="11">
        <f t="shared" si="355"/>
        <v>0</v>
      </c>
      <c r="AI288" s="11">
        <f t="shared" si="355"/>
        <v>0</v>
      </c>
      <c r="AJ288" s="11">
        <f t="shared" si="355"/>
        <v>0</v>
      </c>
      <c r="AK288" s="11">
        <f t="shared" si="355"/>
        <v>76161</v>
      </c>
      <c r="AL288" s="11">
        <f t="shared" si="355"/>
        <v>0</v>
      </c>
    </row>
    <row r="289" spans="1:38" ht="66" hidden="1" x14ac:dyDescent="0.25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L289" si="356">G290</f>
        <v>63024</v>
      </c>
      <c r="H289" s="11">
        <f t="shared" si="356"/>
        <v>0</v>
      </c>
      <c r="I289" s="11">
        <f t="shared" si="356"/>
        <v>0</v>
      </c>
      <c r="J289" s="11">
        <f t="shared" si="356"/>
        <v>0</v>
      </c>
      <c r="K289" s="11">
        <f t="shared" si="356"/>
        <v>0</v>
      </c>
      <c r="L289" s="11">
        <f t="shared" si="356"/>
        <v>0</v>
      </c>
      <c r="M289" s="11">
        <f t="shared" si="356"/>
        <v>63024</v>
      </c>
      <c r="N289" s="11">
        <f t="shared" si="356"/>
        <v>0</v>
      </c>
      <c r="O289" s="11">
        <f t="shared" si="356"/>
        <v>0</v>
      </c>
      <c r="P289" s="11">
        <f t="shared" si="356"/>
        <v>0</v>
      </c>
      <c r="Q289" s="11">
        <f t="shared" si="356"/>
        <v>0</v>
      </c>
      <c r="R289" s="11">
        <f t="shared" si="356"/>
        <v>0</v>
      </c>
      <c r="S289" s="11">
        <f t="shared" si="356"/>
        <v>63024</v>
      </c>
      <c r="T289" s="11">
        <f t="shared" si="356"/>
        <v>0</v>
      </c>
      <c r="U289" s="11">
        <f t="shared" si="356"/>
        <v>0</v>
      </c>
      <c r="V289" s="11">
        <f t="shared" si="356"/>
        <v>0</v>
      </c>
      <c r="W289" s="11">
        <f t="shared" si="356"/>
        <v>0</v>
      </c>
      <c r="X289" s="11">
        <f t="shared" si="356"/>
        <v>0</v>
      </c>
      <c r="Y289" s="11">
        <f t="shared" si="356"/>
        <v>63024</v>
      </c>
      <c r="Z289" s="11">
        <f t="shared" si="356"/>
        <v>0</v>
      </c>
      <c r="AA289" s="11">
        <f t="shared" si="356"/>
        <v>0</v>
      </c>
      <c r="AB289" s="11">
        <f t="shared" si="356"/>
        <v>0</v>
      </c>
      <c r="AC289" s="11">
        <f t="shared" si="356"/>
        <v>0</v>
      </c>
      <c r="AD289" s="11">
        <f t="shared" si="356"/>
        <v>0</v>
      </c>
      <c r="AE289" s="11">
        <f t="shared" si="356"/>
        <v>63024</v>
      </c>
      <c r="AF289" s="11">
        <f t="shared" si="356"/>
        <v>0</v>
      </c>
      <c r="AG289" s="11">
        <f t="shared" si="356"/>
        <v>0</v>
      </c>
      <c r="AH289" s="11">
        <f t="shared" si="356"/>
        <v>0</v>
      </c>
      <c r="AI289" s="11">
        <f t="shared" si="356"/>
        <v>0</v>
      </c>
      <c r="AJ289" s="11">
        <f t="shared" si="356"/>
        <v>0</v>
      </c>
      <c r="AK289" s="11">
        <f t="shared" si="356"/>
        <v>63024</v>
      </c>
      <c r="AL289" s="11">
        <f t="shared" si="356"/>
        <v>0</v>
      </c>
    </row>
    <row r="290" spans="1:38" ht="20.100000000000001" hidden="1" customHeight="1" x14ac:dyDescent="0.25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  <c r="AG290" s="85"/>
      <c r="AH290" s="85"/>
      <c r="AI290" s="85"/>
      <c r="AJ290" s="85"/>
      <c r="AK290" s="9">
        <f>AE290+AG290+AH290+AI290+AJ290</f>
        <v>63024</v>
      </c>
      <c r="AL290" s="9">
        <f>AF290+AJ290</f>
        <v>0</v>
      </c>
    </row>
    <row r="291" spans="1:38" ht="33" hidden="1" x14ac:dyDescent="0.25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L291" si="357">G292</f>
        <v>12714</v>
      </c>
      <c r="H291" s="11">
        <f t="shared" si="357"/>
        <v>0</v>
      </c>
      <c r="I291" s="11">
        <f t="shared" si="357"/>
        <v>0</v>
      </c>
      <c r="J291" s="11">
        <f t="shared" si="357"/>
        <v>0</v>
      </c>
      <c r="K291" s="11">
        <f t="shared" si="357"/>
        <v>0</v>
      </c>
      <c r="L291" s="11">
        <f t="shared" si="357"/>
        <v>0</v>
      </c>
      <c r="M291" s="11">
        <f t="shared" si="357"/>
        <v>12714</v>
      </c>
      <c r="N291" s="11">
        <f t="shared" si="357"/>
        <v>0</v>
      </c>
      <c r="O291" s="11">
        <f t="shared" si="357"/>
        <v>0</v>
      </c>
      <c r="P291" s="11">
        <f t="shared" si="357"/>
        <v>0</v>
      </c>
      <c r="Q291" s="11">
        <f t="shared" si="357"/>
        <v>0</v>
      </c>
      <c r="R291" s="11">
        <f t="shared" si="357"/>
        <v>0</v>
      </c>
      <c r="S291" s="11">
        <f t="shared" si="357"/>
        <v>12714</v>
      </c>
      <c r="T291" s="11">
        <f t="shared" si="357"/>
        <v>0</v>
      </c>
      <c r="U291" s="11">
        <f t="shared" si="357"/>
        <v>0</v>
      </c>
      <c r="V291" s="11">
        <f t="shared" si="357"/>
        <v>0</v>
      </c>
      <c r="W291" s="11">
        <f t="shared" si="357"/>
        <v>0</v>
      </c>
      <c r="X291" s="11">
        <f t="shared" si="357"/>
        <v>0</v>
      </c>
      <c r="Y291" s="11">
        <f t="shared" si="357"/>
        <v>12714</v>
      </c>
      <c r="Z291" s="11">
        <f t="shared" si="357"/>
        <v>0</v>
      </c>
      <c r="AA291" s="11">
        <f t="shared" si="357"/>
        <v>0</v>
      </c>
      <c r="AB291" s="11">
        <f t="shared" si="357"/>
        <v>0</v>
      </c>
      <c r="AC291" s="11">
        <f t="shared" si="357"/>
        <v>0</v>
      </c>
      <c r="AD291" s="11">
        <f t="shared" si="357"/>
        <v>0</v>
      </c>
      <c r="AE291" s="11">
        <f t="shared" si="357"/>
        <v>12714</v>
      </c>
      <c r="AF291" s="11">
        <f t="shared" si="357"/>
        <v>0</v>
      </c>
      <c r="AG291" s="11">
        <f t="shared" si="357"/>
        <v>0</v>
      </c>
      <c r="AH291" s="11">
        <f t="shared" si="357"/>
        <v>0</v>
      </c>
      <c r="AI291" s="11">
        <f t="shared" si="357"/>
        <v>0</v>
      </c>
      <c r="AJ291" s="11">
        <f t="shared" si="357"/>
        <v>0</v>
      </c>
      <c r="AK291" s="11">
        <f t="shared" si="357"/>
        <v>12714</v>
      </c>
      <c r="AL291" s="11">
        <f t="shared" si="357"/>
        <v>0</v>
      </c>
    </row>
    <row r="292" spans="1:38" ht="33" hidden="1" x14ac:dyDescent="0.25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12714</v>
      </c>
      <c r="AL292" s="9">
        <f>AF292+AJ292</f>
        <v>0</v>
      </c>
    </row>
    <row r="293" spans="1:38" ht="20.100000000000001" hidden="1" customHeight="1" x14ac:dyDescent="0.25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358">H295+H294</f>
        <v>0</v>
      </c>
      <c r="I293" s="9">
        <f t="shared" si="358"/>
        <v>0</v>
      </c>
      <c r="J293" s="9">
        <f t="shared" si="358"/>
        <v>0</v>
      </c>
      <c r="K293" s="9">
        <f t="shared" si="358"/>
        <v>0</v>
      </c>
      <c r="L293" s="9">
        <f t="shared" si="358"/>
        <v>0</v>
      </c>
      <c r="M293" s="9">
        <f t="shared" si="358"/>
        <v>423</v>
      </c>
      <c r="N293" s="9">
        <f t="shared" si="358"/>
        <v>0</v>
      </c>
      <c r="O293" s="9">
        <f t="shared" ref="O293:T293" si="359">O295+O294</f>
        <v>0</v>
      </c>
      <c r="P293" s="9">
        <f t="shared" si="359"/>
        <v>0</v>
      </c>
      <c r="Q293" s="9">
        <f t="shared" si="359"/>
        <v>0</v>
      </c>
      <c r="R293" s="9">
        <f t="shared" si="359"/>
        <v>0</v>
      </c>
      <c r="S293" s="9">
        <f t="shared" si="359"/>
        <v>423</v>
      </c>
      <c r="T293" s="9">
        <f t="shared" si="359"/>
        <v>0</v>
      </c>
      <c r="U293" s="9">
        <f t="shared" ref="U293:Z293" si="360">U295+U294</f>
        <v>0</v>
      </c>
      <c r="V293" s="9">
        <f t="shared" si="360"/>
        <v>0</v>
      </c>
      <c r="W293" s="9">
        <f t="shared" si="360"/>
        <v>0</v>
      </c>
      <c r="X293" s="9">
        <f t="shared" si="360"/>
        <v>0</v>
      </c>
      <c r="Y293" s="9">
        <f t="shared" si="360"/>
        <v>423</v>
      </c>
      <c r="Z293" s="9">
        <f t="shared" si="360"/>
        <v>0</v>
      </c>
      <c r="AA293" s="9">
        <f t="shared" ref="AA293:AF293" si="361">AA295+AA294</f>
        <v>0</v>
      </c>
      <c r="AB293" s="9">
        <f t="shared" si="361"/>
        <v>0</v>
      </c>
      <c r="AC293" s="9">
        <f t="shared" si="361"/>
        <v>0</v>
      </c>
      <c r="AD293" s="9">
        <f t="shared" si="361"/>
        <v>0</v>
      </c>
      <c r="AE293" s="9">
        <f t="shared" si="361"/>
        <v>423</v>
      </c>
      <c r="AF293" s="9">
        <f t="shared" si="361"/>
        <v>0</v>
      </c>
      <c r="AG293" s="9">
        <f t="shared" ref="AG293:AL293" si="362">AG295+AG294</f>
        <v>0</v>
      </c>
      <c r="AH293" s="9">
        <f t="shared" si="362"/>
        <v>0</v>
      </c>
      <c r="AI293" s="9">
        <f t="shared" si="362"/>
        <v>0</v>
      </c>
      <c r="AJ293" s="9">
        <f t="shared" si="362"/>
        <v>0</v>
      </c>
      <c r="AK293" s="9">
        <f t="shared" si="362"/>
        <v>423</v>
      </c>
      <c r="AL293" s="9">
        <f t="shared" si="362"/>
        <v>0</v>
      </c>
    </row>
    <row r="294" spans="1:38" ht="20.100000000000001" hidden="1" customHeight="1" x14ac:dyDescent="0.25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</row>
    <row r="295" spans="1:38" ht="20.100000000000001" hidden="1" customHeight="1" x14ac:dyDescent="0.25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  <c r="AG295" s="85"/>
      <c r="AH295" s="85"/>
      <c r="AI295" s="85"/>
      <c r="AJ295" s="85"/>
      <c r="AK295" s="9">
        <f>AE295+AG295+AH295+AI295+AJ295</f>
        <v>423</v>
      </c>
      <c r="AL295" s="9">
        <f>AF295+AJ295</f>
        <v>0</v>
      </c>
    </row>
    <row r="296" spans="1:38" hidden="1" x14ac:dyDescent="0.25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</row>
    <row r="297" spans="1:38" ht="18.75" hidden="1" x14ac:dyDescent="0.3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363">G298</f>
        <v>950</v>
      </c>
      <c r="H297" s="15">
        <f t="shared" si="363"/>
        <v>0</v>
      </c>
      <c r="I297" s="15">
        <f t="shared" si="363"/>
        <v>0</v>
      </c>
      <c r="J297" s="15">
        <f t="shared" si="363"/>
        <v>0</v>
      </c>
      <c r="K297" s="15">
        <f t="shared" si="363"/>
        <v>0</v>
      </c>
      <c r="L297" s="15">
        <f t="shared" si="363"/>
        <v>0</v>
      </c>
      <c r="M297" s="15">
        <f t="shared" si="363"/>
        <v>950</v>
      </c>
      <c r="N297" s="15">
        <f t="shared" si="363"/>
        <v>0</v>
      </c>
      <c r="O297" s="15">
        <f t="shared" si="363"/>
        <v>0</v>
      </c>
      <c r="P297" s="15">
        <f t="shared" si="363"/>
        <v>0</v>
      </c>
      <c r="Q297" s="15">
        <f t="shared" si="363"/>
        <v>0</v>
      </c>
      <c r="R297" s="15">
        <f t="shared" si="363"/>
        <v>0</v>
      </c>
      <c r="S297" s="15">
        <f t="shared" si="363"/>
        <v>950</v>
      </c>
      <c r="T297" s="15">
        <f t="shared" si="363"/>
        <v>0</v>
      </c>
      <c r="U297" s="15">
        <f t="shared" si="363"/>
        <v>0</v>
      </c>
      <c r="V297" s="15">
        <f t="shared" si="363"/>
        <v>0</v>
      </c>
      <c r="W297" s="15">
        <f t="shared" ref="U297:AJ301" si="364">W298</f>
        <v>0</v>
      </c>
      <c r="X297" s="15">
        <f t="shared" si="364"/>
        <v>0</v>
      </c>
      <c r="Y297" s="15">
        <f t="shared" si="364"/>
        <v>950</v>
      </c>
      <c r="Z297" s="15">
        <f t="shared" si="364"/>
        <v>0</v>
      </c>
      <c r="AA297" s="15">
        <f t="shared" si="364"/>
        <v>0</v>
      </c>
      <c r="AB297" s="15">
        <f t="shared" si="364"/>
        <v>0</v>
      </c>
      <c r="AC297" s="15">
        <f t="shared" si="364"/>
        <v>0</v>
      </c>
      <c r="AD297" s="15">
        <f t="shared" si="364"/>
        <v>0</v>
      </c>
      <c r="AE297" s="15">
        <f t="shared" si="364"/>
        <v>950</v>
      </c>
      <c r="AF297" s="15">
        <f t="shared" si="364"/>
        <v>0</v>
      </c>
      <c r="AG297" s="15">
        <f t="shared" si="364"/>
        <v>0</v>
      </c>
      <c r="AH297" s="15">
        <f t="shared" si="364"/>
        <v>0</v>
      </c>
      <c r="AI297" s="15">
        <f t="shared" si="364"/>
        <v>0</v>
      </c>
      <c r="AJ297" s="15">
        <f t="shared" si="364"/>
        <v>0</v>
      </c>
      <c r="AK297" s="15">
        <f t="shared" ref="AG297:AL301" si="365">AK298</f>
        <v>950</v>
      </c>
      <c r="AL297" s="15">
        <f t="shared" si="365"/>
        <v>0</v>
      </c>
    </row>
    <row r="298" spans="1:38" ht="66" hidden="1" x14ac:dyDescent="0.25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363"/>
        <v>950</v>
      </c>
      <c r="H298" s="9">
        <f t="shared" si="363"/>
        <v>0</v>
      </c>
      <c r="I298" s="9">
        <f t="shared" si="363"/>
        <v>0</v>
      </c>
      <c r="J298" s="9">
        <f t="shared" si="363"/>
        <v>0</v>
      </c>
      <c r="K298" s="9">
        <f t="shared" si="363"/>
        <v>0</v>
      </c>
      <c r="L298" s="9">
        <f t="shared" si="363"/>
        <v>0</v>
      </c>
      <c r="M298" s="9">
        <f t="shared" si="363"/>
        <v>950</v>
      </c>
      <c r="N298" s="9">
        <f t="shared" si="363"/>
        <v>0</v>
      </c>
      <c r="O298" s="9">
        <f t="shared" si="363"/>
        <v>0</v>
      </c>
      <c r="P298" s="9">
        <f t="shared" si="363"/>
        <v>0</v>
      </c>
      <c r="Q298" s="9">
        <f t="shared" si="363"/>
        <v>0</v>
      </c>
      <c r="R298" s="9">
        <f t="shared" si="363"/>
        <v>0</v>
      </c>
      <c r="S298" s="9">
        <f t="shared" si="363"/>
        <v>950</v>
      </c>
      <c r="T298" s="9">
        <f t="shared" si="363"/>
        <v>0</v>
      </c>
      <c r="U298" s="9">
        <f t="shared" si="364"/>
        <v>0</v>
      </c>
      <c r="V298" s="9">
        <f t="shared" si="364"/>
        <v>0</v>
      </c>
      <c r="W298" s="9">
        <f t="shared" si="364"/>
        <v>0</v>
      </c>
      <c r="X298" s="9">
        <f t="shared" si="364"/>
        <v>0</v>
      </c>
      <c r="Y298" s="9">
        <f t="shared" si="364"/>
        <v>950</v>
      </c>
      <c r="Z298" s="9">
        <f t="shared" si="364"/>
        <v>0</v>
      </c>
      <c r="AA298" s="9">
        <f t="shared" si="364"/>
        <v>0</v>
      </c>
      <c r="AB298" s="9">
        <f t="shared" si="364"/>
        <v>0</v>
      </c>
      <c r="AC298" s="9">
        <f t="shared" si="364"/>
        <v>0</v>
      </c>
      <c r="AD298" s="9">
        <f t="shared" si="364"/>
        <v>0</v>
      </c>
      <c r="AE298" s="9">
        <f t="shared" si="364"/>
        <v>950</v>
      </c>
      <c r="AF298" s="9">
        <f t="shared" si="364"/>
        <v>0</v>
      </c>
      <c r="AG298" s="9">
        <f t="shared" si="365"/>
        <v>0</v>
      </c>
      <c r="AH298" s="9">
        <f t="shared" si="365"/>
        <v>0</v>
      </c>
      <c r="AI298" s="9">
        <f t="shared" si="365"/>
        <v>0</v>
      </c>
      <c r="AJ298" s="9">
        <f t="shared" si="365"/>
        <v>0</v>
      </c>
      <c r="AK298" s="9">
        <f t="shared" si="365"/>
        <v>950</v>
      </c>
      <c r="AL298" s="9">
        <f t="shared" si="365"/>
        <v>0</v>
      </c>
    </row>
    <row r="299" spans="1:38" ht="20.100000000000001" hidden="1" customHeight="1" x14ac:dyDescent="0.25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363"/>
        <v>950</v>
      </c>
      <c r="H299" s="9">
        <f t="shared" si="363"/>
        <v>0</v>
      </c>
      <c r="I299" s="9">
        <f t="shared" si="363"/>
        <v>0</v>
      </c>
      <c r="J299" s="9">
        <f t="shared" si="363"/>
        <v>0</v>
      </c>
      <c r="K299" s="9">
        <f t="shared" si="363"/>
        <v>0</v>
      </c>
      <c r="L299" s="9">
        <f t="shared" si="363"/>
        <v>0</v>
      </c>
      <c r="M299" s="9">
        <f t="shared" si="363"/>
        <v>950</v>
      </c>
      <c r="N299" s="9">
        <f t="shared" si="363"/>
        <v>0</v>
      </c>
      <c r="O299" s="9">
        <f t="shared" si="363"/>
        <v>0</v>
      </c>
      <c r="P299" s="9">
        <f t="shared" si="363"/>
        <v>0</v>
      </c>
      <c r="Q299" s="9">
        <f t="shared" si="363"/>
        <v>0</v>
      </c>
      <c r="R299" s="9">
        <f t="shared" si="363"/>
        <v>0</v>
      </c>
      <c r="S299" s="9">
        <f t="shared" si="363"/>
        <v>950</v>
      </c>
      <c r="T299" s="9">
        <f t="shared" si="363"/>
        <v>0</v>
      </c>
      <c r="U299" s="9">
        <f t="shared" si="364"/>
        <v>0</v>
      </c>
      <c r="V299" s="9">
        <f t="shared" si="364"/>
        <v>0</v>
      </c>
      <c r="W299" s="9">
        <f t="shared" si="364"/>
        <v>0</v>
      </c>
      <c r="X299" s="9">
        <f t="shared" si="364"/>
        <v>0</v>
      </c>
      <c r="Y299" s="9">
        <f t="shared" si="364"/>
        <v>950</v>
      </c>
      <c r="Z299" s="9">
        <f t="shared" si="364"/>
        <v>0</v>
      </c>
      <c r="AA299" s="9">
        <f t="shared" si="364"/>
        <v>0</v>
      </c>
      <c r="AB299" s="9">
        <f t="shared" si="364"/>
        <v>0</v>
      </c>
      <c r="AC299" s="9">
        <f t="shared" si="364"/>
        <v>0</v>
      </c>
      <c r="AD299" s="9">
        <f t="shared" si="364"/>
        <v>0</v>
      </c>
      <c r="AE299" s="9">
        <f t="shared" si="364"/>
        <v>950</v>
      </c>
      <c r="AF299" s="9">
        <f t="shared" si="364"/>
        <v>0</v>
      </c>
      <c r="AG299" s="9">
        <f t="shared" si="365"/>
        <v>0</v>
      </c>
      <c r="AH299" s="9">
        <f t="shared" si="365"/>
        <v>0</v>
      </c>
      <c r="AI299" s="9">
        <f t="shared" si="365"/>
        <v>0</v>
      </c>
      <c r="AJ299" s="9">
        <f t="shared" si="365"/>
        <v>0</v>
      </c>
      <c r="AK299" s="9">
        <f t="shared" si="365"/>
        <v>950</v>
      </c>
      <c r="AL299" s="9">
        <f t="shared" si="365"/>
        <v>0</v>
      </c>
    </row>
    <row r="300" spans="1:38" ht="99" hidden="1" x14ac:dyDescent="0.25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363"/>
        <v>950</v>
      </c>
      <c r="H300" s="9">
        <f t="shared" si="363"/>
        <v>0</v>
      </c>
      <c r="I300" s="9">
        <f t="shared" si="363"/>
        <v>0</v>
      </c>
      <c r="J300" s="9">
        <f t="shared" si="363"/>
        <v>0</v>
      </c>
      <c r="K300" s="9">
        <f t="shared" si="363"/>
        <v>0</v>
      </c>
      <c r="L300" s="9">
        <f t="shared" si="363"/>
        <v>0</v>
      </c>
      <c r="M300" s="9">
        <f t="shared" si="363"/>
        <v>950</v>
      </c>
      <c r="N300" s="9">
        <f t="shared" si="363"/>
        <v>0</v>
      </c>
      <c r="O300" s="9">
        <f t="shared" si="363"/>
        <v>0</v>
      </c>
      <c r="P300" s="9">
        <f t="shared" si="363"/>
        <v>0</v>
      </c>
      <c r="Q300" s="9">
        <f t="shared" si="363"/>
        <v>0</v>
      </c>
      <c r="R300" s="9">
        <f t="shared" si="363"/>
        <v>0</v>
      </c>
      <c r="S300" s="9">
        <f t="shared" si="363"/>
        <v>950</v>
      </c>
      <c r="T300" s="9">
        <f t="shared" si="363"/>
        <v>0</v>
      </c>
      <c r="U300" s="9">
        <f t="shared" si="364"/>
        <v>0</v>
      </c>
      <c r="V300" s="9">
        <f t="shared" si="364"/>
        <v>0</v>
      </c>
      <c r="W300" s="9">
        <f t="shared" si="364"/>
        <v>0</v>
      </c>
      <c r="X300" s="9">
        <f t="shared" si="364"/>
        <v>0</v>
      </c>
      <c r="Y300" s="9">
        <f t="shared" si="364"/>
        <v>950</v>
      </c>
      <c r="Z300" s="9">
        <f t="shared" si="364"/>
        <v>0</v>
      </c>
      <c r="AA300" s="9">
        <f t="shared" si="364"/>
        <v>0</v>
      </c>
      <c r="AB300" s="9">
        <f t="shared" si="364"/>
        <v>0</v>
      </c>
      <c r="AC300" s="9">
        <f t="shared" si="364"/>
        <v>0</v>
      </c>
      <c r="AD300" s="9">
        <f t="shared" si="364"/>
        <v>0</v>
      </c>
      <c r="AE300" s="9">
        <f t="shared" si="364"/>
        <v>950</v>
      </c>
      <c r="AF300" s="9">
        <f t="shared" si="364"/>
        <v>0</v>
      </c>
      <c r="AG300" s="9">
        <f t="shared" si="365"/>
        <v>0</v>
      </c>
      <c r="AH300" s="9">
        <f t="shared" si="365"/>
        <v>0</v>
      </c>
      <c r="AI300" s="9">
        <f t="shared" si="365"/>
        <v>0</v>
      </c>
      <c r="AJ300" s="9">
        <f t="shared" si="365"/>
        <v>0</v>
      </c>
      <c r="AK300" s="9">
        <f t="shared" si="365"/>
        <v>950</v>
      </c>
      <c r="AL300" s="9">
        <f t="shared" si="365"/>
        <v>0</v>
      </c>
    </row>
    <row r="301" spans="1:38" ht="33" hidden="1" x14ac:dyDescent="0.25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363"/>
        <v>950</v>
      </c>
      <c r="H301" s="9">
        <f t="shared" si="363"/>
        <v>0</v>
      </c>
      <c r="I301" s="9">
        <f t="shared" si="363"/>
        <v>0</v>
      </c>
      <c r="J301" s="9">
        <f t="shared" si="363"/>
        <v>0</v>
      </c>
      <c r="K301" s="9">
        <f t="shared" si="363"/>
        <v>0</v>
      </c>
      <c r="L301" s="9">
        <f t="shared" si="363"/>
        <v>0</v>
      </c>
      <c r="M301" s="9">
        <f t="shared" si="363"/>
        <v>950</v>
      </c>
      <c r="N301" s="9">
        <f t="shared" si="363"/>
        <v>0</v>
      </c>
      <c r="O301" s="9">
        <f t="shared" si="363"/>
        <v>0</v>
      </c>
      <c r="P301" s="9">
        <f t="shared" si="363"/>
        <v>0</v>
      </c>
      <c r="Q301" s="9">
        <f t="shared" si="363"/>
        <v>0</v>
      </c>
      <c r="R301" s="9">
        <f t="shared" si="363"/>
        <v>0</v>
      </c>
      <c r="S301" s="9">
        <f t="shared" si="363"/>
        <v>950</v>
      </c>
      <c r="T301" s="9">
        <f t="shared" si="363"/>
        <v>0</v>
      </c>
      <c r="U301" s="9">
        <f t="shared" si="364"/>
        <v>0</v>
      </c>
      <c r="V301" s="9">
        <f t="shared" si="364"/>
        <v>0</v>
      </c>
      <c r="W301" s="9">
        <f t="shared" si="364"/>
        <v>0</v>
      </c>
      <c r="X301" s="9">
        <f t="shared" si="364"/>
        <v>0</v>
      </c>
      <c r="Y301" s="9">
        <f t="shared" si="364"/>
        <v>950</v>
      </c>
      <c r="Z301" s="9">
        <f t="shared" si="364"/>
        <v>0</v>
      </c>
      <c r="AA301" s="9">
        <f t="shared" si="364"/>
        <v>0</v>
      </c>
      <c r="AB301" s="9">
        <f t="shared" si="364"/>
        <v>0</v>
      </c>
      <c r="AC301" s="9">
        <f t="shared" si="364"/>
        <v>0</v>
      </c>
      <c r="AD301" s="9">
        <f t="shared" si="364"/>
        <v>0</v>
      </c>
      <c r="AE301" s="9">
        <f t="shared" si="364"/>
        <v>950</v>
      </c>
      <c r="AF301" s="9">
        <f t="shared" si="364"/>
        <v>0</v>
      </c>
      <c r="AG301" s="9">
        <f t="shared" si="365"/>
        <v>0</v>
      </c>
      <c r="AH301" s="9">
        <f t="shared" si="365"/>
        <v>0</v>
      </c>
      <c r="AI301" s="9">
        <f t="shared" si="365"/>
        <v>0</v>
      </c>
      <c r="AJ301" s="9">
        <f t="shared" si="365"/>
        <v>0</v>
      </c>
      <c r="AK301" s="9">
        <f t="shared" si="365"/>
        <v>950</v>
      </c>
      <c r="AL301" s="9">
        <f t="shared" si="365"/>
        <v>0</v>
      </c>
    </row>
    <row r="302" spans="1:38" ht="33" hidden="1" x14ac:dyDescent="0.25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  <c r="AG302" s="85"/>
      <c r="AH302" s="85"/>
      <c r="AI302" s="85"/>
      <c r="AJ302" s="85"/>
      <c r="AK302" s="9">
        <f>AE302+AG302+AH302+AI302+AJ302</f>
        <v>950</v>
      </c>
      <c r="AL302" s="9">
        <f>AF302+AJ302</f>
        <v>0</v>
      </c>
    </row>
    <row r="303" spans="1:38" hidden="1" x14ac:dyDescent="0.25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</row>
    <row r="304" spans="1:38" ht="37.5" hidden="1" x14ac:dyDescent="0.3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366">G315+G310+G305</f>
        <v>54027</v>
      </c>
      <c r="H304" s="13">
        <f t="shared" ref="H304:N304" si="367">H315+H310+H305</f>
        <v>0</v>
      </c>
      <c r="I304" s="13">
        <f t="shared" si="367"/>
        <v>0</v>
      </c>
      <c r="J304" s="13">
        <f t="shared" si="367"/>
        <v>0</v>
      </c>
      <c r="K304" s="13">
        <f t="shared" si="367"/>
        <v>0</v>
      </c>
      <c r="L304" s="13">
        <f t="shared" si="367"/>
        <v>0</v>
      </c>
      <c r="M304" s="13">
        <f t="shared" si="367"/>
        <v>54027</v>
      </c>
      <c r="N304" s="13">
        <f t="shared" si="367"/>
        <v>0</v>
      </c>
      <c r="O304" s="13">
        <f t="shared" ref="O304:T304" si="368">O315+O310+O305</f>
        <v>0</v>
      </c>
      <c r="P304" s="13">
        <f t="shared" si="368"/>
        <v>0</v>
      </c>
      <c r="Q304" s="13">
        <f t="shared" si="368"/>
        <v>0</v>
      </c>
      <c r="R304" s="13">
        <f t="shared" si="368"/>
        <v>0</v>
      </c>
      <c r="S304" s="13">
        <f t="shared" si="368"/>
        <v>54027</v>
      </c>
      <c r="T304" s="13">
        <f t="shared" si="368"/>
        <v>0</v>
      </c>
      <c r="U304" s="13">
        <f>U315+U310+U305+U336</f>
        <v>0</v>
      </c>
      <c r="V304" s="13">
        <f t="shared" ref="V304:Z304" si="369">V315+V310+V305+V336</f>
        <v>0</v>
      </c>
      <c r="W304" s="13">
        <f t="shared" si="369"/>
        <v>0</v>
      </c>
      <c r="X304" s="13">
        <f t="shared" si="369"/>
        <v>1118</v>
      </c>
      <c r="Y304" s="13">
        <f t="shared" si="369"/>
        <v>55145</v>
      </c>
      <c r="Z304" s="13">
        <f t="shared" si="369"/>
        <v>1118</v>
      </c>
      <c r="AA304" s="13">
        <f>AA315+AA310+AA305+AA336</f>
        <v>0</v>
      </c>
      <c r="AB304" s="13">
        <f t="shared" ref="AB304:AF304" si="370">AB315+AB310+AB305+AB336</f>
        <v>0</v>
      </c>
      <c r="AC304" s="13">
        <f t="shared" si="370"/>
        <v>0</v>
      </c>
      <c r="AD304" s="13">
        <f t="shared" si="370"/>
        <v>0</v>
      </c>
      <c r="AE304" s="13">
        <f t="shared" si="370"/>
        <v>55145</v>
      </c>
      <c r="AF304" s="13">
        <f t="shared" si="370"/>
        <v>1118</v>
      </c>
      <c r="AG304" s="13">
        <f>AG315+AG310+AG305+AG336</f>
        <v>0</v>
      </c>
      <c r="AH304" s="13">
        <f t="shared" ref="AH304:AL304" si="371">AH315+AH310+AH305+AH336</f>
        <v>0</v>
      </c>
      <c r="AI304" s="13">
        <f t="shared" si="371"/>
        <v>0</v>
      </c>
      <c r="AJ304" s="13">
        <f t="shared" si="371"/>
        <v>0</v>
      </c>
      <c r="AK304" s="13">
        <f t="shared" si="371"/>
        <v>55145</v>
      </c>
      <c r="AL304" s="13">
        <f t="shared" si="371"/>
        <v>1118</v>
      </c>
    </row>
    <row r="305" spans="1:38" ht="34.5" hidden="1" x14ac:dyDescent="0.3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372">G306</f>
        <v>242</v>
      </c>
      <c r="H305" s="11">
        <f t="shared" si="372"/>
        <v>0</v>
      </c>
      <c r="I305" s="11">
        <f t="shared" si="372"/>
        <v>0</v>
      </c>
      <c r="J305" s="11">
        <f t="shared" si="372"/>
        <v>0</v>
      </c>
      <c r="K305" s="11">
        <f t="shared" si="372"/>
        <v>0</v>
      </c>
      <c r="L305" s="11">
        <f t="shared" si="372"/>
        <v>0</v>
      </c>
      <c r="M305" s="11">
        <f t="shared" si="372"/>
        <v>242</v>
      </c>
      <c r="N305" s="11">
        <f t="shared" si="372"/>
        <v>0</v>
      </c>
      <c r="O305" s="11">
        <f t="shared" si="372"/>
        <v>0</v>
      </c>
      <c r="P305" s="11">
        <f t="shared" si="372"/>
        <v>0</v>
      </c>
      <c r="Q305" s="11">
        <f t="shared" si="372"/>
        <v>0</v>
      </c>
      <c r="R305" s="11">
        <f t="shared" si="372"/>
        <v>0</v>
      </c>
      <c r="S305" s="11">
        <f t="shared" si="372"/>
        <v>242</v>
      </c>
      <c r="T305" s="11">
        <f t="shared" si="372"/>
        <v>0</v>
      </c>
      <c r="U305" s="11">
        <f t="shared" si="372"/>
        <v>0</v>
      </c>
      <c r="V305" s="11">
        <f t="shared" si="372"/>
        <v>0</v>
      </c>
      <c r="W305" s="11">
        <f t="shared" ref="U305:AJ308" si="373">W306</f>
        <v>0</v>
      </c>
      <c r="X305" s="11">
        <f t="shared" si="373"/>
        <v>0</v>
      </c>
      <c r="Y305" s="11">
        <f t="shared" si="373"/>
        <v>242</v>
      </c>
      <c r="Z305" s="11">
        <f t="shared" si="373"/>
        <v>0</v>
      </c>
      <c r="AA305" s="11">
        <f t="shared" si="373"/>
        <v>0</v>
      </c>
      <c r="AB305" s="11">
        <f t="shared" si="373"/>
        <v>0</v>
      </c>
      <c r="AC305" s="11">
        <f t="shared" si="373"/>
        <v>0</v>
      </c>
      <c r="AD305" s="11">
        <f t="shared" si="373"/>
        <v>0</v>
      </c>
      <c r="AE305" s="11">
        <f t="shared" si="373"/>
        <v>242</v>
      </c>
      <c r="AF305" s="11">
        <f t="shared" si="373"/>
        <v>0</v>
      </c>
      <c r="AG305" s="11">
        <f t="shared" si="373"/>
        <v>0</v>
      </c>
      <c r="AH305" s="11">
        <f t="shared" si="373"/>
        <v>0</v>
      </c>
      <c r="AI305" s="11">
        <f t="shared" si="373"/>
        <v>0</v>
      </c>
      <c r="AJ305" s="11">
        <f t="shared" si="373"/>
        <v>0</v>
      </c>
      <c r="AK305" s="11">
        <f t="shared" ref="AG305:AL308" si="374">AK306</f>
        <v>242</v>
      </c>
      <c r="AL305" s="11">
        <f t="shared" si="374"/>
        <v>0</v>
      </c>
    </row>
    <row r="306" spans="1:38" ht="20.100000000000001" hidden="1" customHeight="1" x14ac:dyDescent="0.25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372"/>
        <v>242</v>
      </c>
      <c r="H306" s="9">
        <f t="shared" si="372"/>
        <v>0</v>
      </c>
      <c r="I306" s="9">
        <f t="shared" si="372"/>
        <v>0</v>
      </c>
      <c r="J306" s="9">
        <f t="shared" si="372"/>
        <v>0</v>
      </c>
      <c r="K306" s="9">
        <f t="shared" si="372"/>
        <v>0</v>
      </c>
      <c r="L306" s="9">
        <f t="shared" si="372"/>
        <v>0</v>
      </c>
      <c r="M306" s="9">
        <f t="shared" si="372"/>
        <v>242</v>
      </c>
      <c r="N306" s="9">
        <f t="shared" si="372"/>
        <v>0</v>
      </c>
      <c r="O306" s="9">
        <f t="shared" si="372"/>
        <v>0</v>
      </c>
      <c r="P306" s="9">
        <f t="shared" si="372"/>
        <v>0</v>
      </c>
      <c r="Q306" s="9">
        <f t="shared" si="372"/>
        <v>0</v>
      </c>
      <c r="R306" s="9">
        <f t="shared" si="372"/>
        <v>0</v>
      </c>
      <c r="S306" s="9">
        <f t="shared" si="372"/>
        <v>242</v>
      </c>
      <c r="T306" s="9">
        <f t="shared" si="372"/>
        <v>0</v>
      </c>
      <c r="U306" s="9">
        <f t="shared" si="373"/>
        <v>0</v>
      </c>
      <c r="V306" s="9">
        <f t="shared" si="373"/>
        <v>0</v>
      </c>
      <c r="W306" s="9">
        <f t="shared" si="373"/>
        <v>0</v>
      </c>
      <c r="X306" s="9">
        <f t="shared" si="373"/>
        <v>0</v>
      </c>
      <c r="Y306" s="9">
        <f t="shared" si="373"/>
        <v>242</v>
      </c>
      <c r="Z306" s="9">
        <f t="shared" si="373"/>
        <v>0</v>
      </c>
      <c r="AA306" s="9">
        <f t="shared" si="373"/>
        <v>0</v>
      </c>
      <c r="AB306" s="9">
        <f t="shared" si="373"/>
        <v>0</v>
      </c>
      <c r="AC306" s="9">
        <f t="shared" si="373"/>
        <v>0</v>
      </c>
      <c r="AD306" s="9">
        <f t="shared" si="373"/>
        <v>0</v>
      </c>
      <c r="AE306" s="9">
        <f t="shared" si="373"/>
        <v>242</v>
      </c>
      <c r="AF306" s="9">
        <f t="shared" si="373"/>
        <v>0</v>
      </c>
      <c r="AG306" s="9">
        <f t="shared" si="374"/>
        <v>0</v>
      </c>
      <c r="AH306" s="9">
        <f t="shared" si="374"/>
        <v>0</v>
      </c>
      <c r="AI306" s="9">
        <f t="shared" si="374"/>
        <v>0</v>
      </c>
      <c r="AJ306" s="9">
        <f t="shared" si="374"/>
        <v>0</v>
      </c>
      <c r="AK306" s="9">
        <f t="shared" si="374"/>
        <v>242</v>
      </c>
      <c r="AL306" s="9">
        <f t="shared" si="374"/>
        <v>0</v>
      </c>
    </row>
    <row r="307" spans="1:38" ht="49.5" hidden="1" x14ac:dyDescent="0.25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372"/>
        <v>242</v>
      </c>
      <c r="H307" s="11">
        <f t="shared" si="372"/>
        <v>0</v>
      </c>
      <c r="I307" s="11">
        <f t="shared" si="372"/>
        <v>0</v>
      </c>
      <c r="J307" s="11">
        <f t="shared" si="372"/>
        <v>0</v>
      </c>
      <c r="K307" s="11">
        <f t="shared" si="372"/>
        <v>0</v>
      </c>
      <c r="L307" s="11">
        <f t="shared" si="372"/>
        <v>0</v>
      </c>
      <c r="M307" s="11">
        <f t="shared" si="372"/>
        <v>242</v>
      </c>
      <c r="N307" s="11">
        <f t="shared" si="372"/>
        <v>0</v>
      </c>
      <c r="O307" s="11">
        <f t="shared" si="372"/>
        <v>0</v>
      </c>
      <c r="P307" s="11">
        <f t="shared" si="372"/>
        <v>0</v>
      </c>
      <c r="Q307" s="11">
        <f t="shared" si="372"/>
        <v>0</v>
      </c>
      <c r="R307" s="11">
        <f t="shared" si="372"/>
        <v>0</v>
      </c>
      <c r="S307" s="11">
        <f t="shared" si="372"/>
        <v>242</v>
      </c>
      <c r="T307" s="11">
        <f t="shared" si="372"/>
        <v>0</v>
      </c>
      <c r="U307" s="11">
        <f t="shared" si="373"/>
        <v>0</v>
      </c>
      <c r="V307" s="11">
        <f t="shared" si="373"/>
        <v>0</v>
      </c>
      <c r="W307" s="11">
        <f t="shared" si="373"/>
        <v>0</v>
      </c>
      <c r="X307" s="11">
        <f t="shared" si="373"/>
        <v>0</v>
      </c>
      <c r="Y307" s="11">
        <f t="shared" si="373"/>
        <v>242</v>
      </c>
      <c r="Z307" s="11">
        <f t="shared" si="373"/>
        <v>0</v>
      </c>
      <c r="AA307" s="11">
        <f t="shared" si="373"/>
        <v>0</v>
      </c>
      <c r="AB307" s="11">
        <f t="shared" si="373"/>
        <v>0</v>
      </c>
      <c r="AC307" s="11">
        <f t="shared" si="373"/>
        <v>0</v>
      </c>
      <c r="AD307" s="11">
        <f t="shared" si="373"/>
        <v>0</v>
      </c>
      <c r="AE307" s="11">
        <f t="shared" si="373"/>
        <v>242</v>
      </c>
      <c r="AF307" s="11">
        <f t="shared" si="373"/>
        <v>0</v>
      </c>
      <c r="AG307" s="11">
        <f t="shared" si="374"/>
        <v>0</v>
      </c>
      <c r="AH307" s="11">
        <f t="shared" si="374"/>
        <v>0</v>
      </c>
      <c r="AI307" s="11">
        <f t="shared" si="374"/>
        <v>0</v>
      </c>
      <c r="AJ307" s="11">
        <f t="shared" si="374"/>
        <v>0</v>
      </c>
      <c r="AK307" s="11">
        <f t="shared" si="374"/>
        <v>242</v>
      </c>
      <c r="AL307" s="11">
        <f t="shared" si="374"/>
        <v>0</v>
      </c>
    </row>
    <row r="308" spans="1:38" ht="33" hidden="1" x14ac:dyDescent="0.25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372"/>
        <v>242</v>
      </c>
      <c r="H308" s="11">
        <f t="shared" si="372"/>
        <v>0</v>
      </c>
      <c r="I308" s="11">
        <f t="shared" si="372"/>
        <v>0</v>
      </c>
      <c r="J308" s="11">
        <f t="shared" si="372"/>
        <v>0</v>
      </c>
      <c r="K308" s="11">
        <f t="shared" si="372"/>
        <v>0</v>
      </c>
      <c r="L308" s="11">
        <f t="shared" si="372"/>
        <v>0</v>
      </c>
      <c r="M308" s="11">
        <f t="shared" si="372"/>
        <v>242</v>
      </c>
      <c r="N308" s="11">
        <f t="shared" si="372"/>
        <v>0</v>
      </c>
      <c r="O308" s="11">
        <f t="shared" si="372"/>
        <v>0</v>
      </c>
      <c r="P308" s="11">
        <f t="shared" si="372"/>
        <v>0</v>
      </c>
      <c r="Q308" s="11">
        <f t="shared" si="372"/>
        <v>0</v>
      </c>
      <c r="R308" s="11">
        <f t="shared" si="372"/>
        <v>0</v>
      </c>
      <c r="S308" s="11">
        <f t="shared" si="372"/>
        <v>242</v>
      </c>
      <c r="T308" s="11">
        <f t="shared" si="372"/>
        <v>0</v>
      </c>
      <c r="U308" s="11">
        <f t="shared" si="373"/>
        <v>0</v>
      </c>
      <c r="V308" s="11">
        <f t="shared" si="373"/>
        <v>0</v>
      </c>
      <c r="W308" s="11">
        <f t="shared" si="373"/>
        <v>0</v>
      </c>
      <c r="X308" s="11">
        <f t="shared" si="373"/>
        <v>0</v>
      </c>
      <c r="Y308" s="11">
        <f t="shared" si="373"/>
        <v>242</v>
      </c>
      <c r="Z308" s="11">
        <f t="shared" si="373"/>
        <v>0</v>
      </c>
      <c r="AA308" s="11">
        <f t="shared" si="373"/>
        <v>0</v>
      </c>
      <c r="AB308" s="11">
        <f t="shared" si="373"/>
        <v>0</v>
      </c>
      <c r="AC308" s="11">
        <f t="shared" si="373"/>
        <v>0</v>
      </c>
      <c r="AD308" s="11">
        <f t="shared" si="373"/>
        <v>0</v>
      </c>
      <c r="AE308" s="11">
        <f t="shared" si="373"/>
        <v>242</v>
      </c>
      <c r="AF308" s="11">
        <f t="shared" si="373"/>
        <v>0</v>
      </c>
      <c r="AG308" s="11">
        <f t="shared" si="374"/>
        <v>0</v>
      </c>
      <c r="AH308" s="11">
        <f t="shared" si="374"/>
        <v>0</v>
      </c>
      <c r="AI308" s="11">
        <f t="shared" si="374"/>
        <v>0</v>
      </c>
      <c r="AJ308" s="11">
        <f t="shared" si="374"/>
        <v>0</v>
      </c>
      <c r="AK308" s="11">
        <f t="shared" si="374"/>
        <v>242</v>
      </c>
      <c r="AL308" s="11">
        <f t="shared" si="374"/>
        <v>0</v>
      </c>
    </row>
    <row r="309" spans="1:38" ht="33" hidden="1" x14ac:dyDescent="0.25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  <c r="AG309" s="85"/>
      <c r="AH309" s="85"/>
      <c r="AI309" s="85"/>
      <c r="AJ309" s="85"/>
      <c r="AK309" s="9">
        <f>AE309+AG309+AH309+AI309+AJ309</f>
        <v>242</v>
      </c>
      <c r="AL309" s="9">
        <f>AF309+AJ309</f>
        <v>0</v>
      </c>
    </row>
    <row r="310" spans="1:38" ht="82.5" hidden="1" x14ac:dyDescent="0.25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375">G311</f>
        <v>25</v>
      </c>
      <c r="H310" s="11">
        <f t="shared" si="375"/>
        <v>0</v>
      </c>
      <c r="I310" s="11">
        <f t="shared" si="375"/>
        <v>0</v>
      </c>
      <c r="J310" s="11">
        <f t="shared" si="375"/>
        <v>0</v>
      </c>
      <c r="K310" s="11">
        <f t="shared" si="375"/>
        <v>0</v>
      </c>
      <c r="L310" s="11">
        <f t="shared" si="375"/>
        <v>0</v>
      </c>
      <c r="M310" s="11">
        <f t="shared" si="375"/>
        <v>25</v>
      </c>
      <c r="N310" s="11">
        <f t="shared" si="375"/>
        <v>0</v>
      </c>
      <c r="O310" s="11">
        <f t="shared" si="375"/>
        <v>0</v>
      </c>
      <c r="P310" s="11">
        <f t="shared" si="375"/>
        <v>0</v>
      </c>
      <c r="Q310" s="11">
        <f t="shared" si="375"/>
        <v>0</v>
      </c>
      <c r="R310" s="11">
        <f t="shared" si="375"/>
        <v>0</v>
      </c>
      <c r="S310" s="11">
        <f t="shared" si="375"/>
        <v>25</v>
      </c>
      <c r="T310" s="11">
        <f t="shared" si="375"/>
        <v>0</v>
      </c>
      <c r="U310" s="11">
        <f t="shared" si="375"/>
        <v>0</v>
      </c>
      <c r="V310" s="11">
        <f t="shared" si="375"/>
        <v>0</v>
      </c>
      <c r="W310" s="11">
        <f t="shared" ref="U310:AJ313" si="376">W311</f>
        <v>0</v>
      </c>
      <c r="X310" s="11">
        <f t="shared" si="376"/>
        <v>0</v>
      </c>
      <c r="Y310" s="11">
        <f t="shared" si="376"/>
        <v>25</v>
      </c>
      <c r="Z310" s="11">
        <f t="shared" si="376"/>
        <v>0</v>
      </c>
      <c r="AA310" s="11">
        <f t="shared" si="376"/>
        <v>0</v>
      </c>
      <c r="AB310" s="11">
        <f t="shared" si="376"/>
        <v>0</v>
      </c>
      <c r="AC310" s="11">
        <f t="shared" si="376"/>
        <v>0</v>
      </c>
      <c r="AD310" s="11">
        <f t="shared" si="376"/>
        <v>0</v>
      </c>
      <c r="AE310" s="11">
        <f t="shared" si="376"/>
        <v>25</v>
      </c>
      <c r="AF310" s="11">
        <f t="shared" si="376"/>
        <v>0</v>
      </c>
      <c r="AG310" s="11">
        <f t="shared" si="376"/>
        <v>0</v>
      </c>
      <c r="AH310" s="11">
        <f t="shared" si="376"/>
        <v>0</v>
      </c>
      <c r="AI310" s="11">
        <f t="shared" si="376"/>
        <v>0</v>
      </c>
      <c r="AJ310" s="11">
        <f t="shared" si="376"/>
        <v>0</v>
      </c>
      <c r="AK310" s="11">
        <f t="shared" ref="AG310:AL313" si="377">AK311</f>
        <v>25</v>
      </c>
      <c r="AL310" s="11">
        <f t="shared" si="377"/>
        <v>0</v>
      </c>
    </row>
    <row r="311" spans="1:38" ht="20.100000000000001" hidden="1" customHeight="1" x14ac:dyDescent="0.25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375"/>
        <v>25</v>
      </c>
      <c r="H311" s="9">
        <f t="shared" si="375"/>
        <v>0</v>
      </c>
      <c r="I311" s="9">
        <f t="shared" si="375"/>
        <v>0</v>
      </c>
      <c r="J311" s="9">
        <f t="shared" si="375"/>
        <v>0</v>
      </c>
      <c r="K311" s="9">
        <f t="shared" si="375"/>
        <v>0</v>
      </c>
      <c r="L311" s="9">
        <f t="shared" si="375"/>
        <v>0</v>
      </c>
      <c r="M311" s="9">
        <f t="shared" si="375"/>
        <v>25</v>
      </c>
      <c r="N311" s="9">
        <f t="shared" si="375"/>
        <v>0</v>
      </c>
      <c r="O311" s="9">
        <f t="shared" si="375"/>
        <v>0</v>
      </c>
      <c r="P311" s="9">
        <f t="shared" si="375"/>
        <v>0</v>
      </c>
      <c r="Q311" s="9">
        <f t="shared" si="375"/>
        <v>0</v>
      </c>
      <c r="R311" s="9">
        <f t="shared" si="375"/>
        <v>0</v>
      </c>
      <c r="S311" s="9">
        <f t="shared" si="375"/>
        <v>25</v>
      </c>
      <c r="T311" s="9">
        <f t="shared" si="375"/>
        <v>0</v>
      </c>
      <c r="U311" s="9">
        <f t="shared" si="376"/>
        <v>0</v>
      </c>
      <c r="V311" s="9">
        <f t="shared" si="376"/>
        <v>0</v>
      </c>
      <c r="W311" s="9">
        <f t="shared" si="376"/>
        <v>0</v>
      </c>
      <c r="X311" s="9">
        <f t="shared" si="376"/>
        <v>0</v>
      </c>
      <c r="Y311" s="9">
        <f t="shared" si="376"/>
        <v>25</v>
      </c>
      <c r="Z311" s="9">
        <f t="shared" si="376"/>
        <v>0</v>
      </c>
      <c r="AA311" s="9">
        <f t="shared" si="376"/>
        <v>0</v>
      </c>
      <c r="AB311" s="9">
        <f t="shared" si="376"/>
        <v>0</v>
      </c>
      <c r="AC311" s="9">
        <f t="shared" si="376"/>
        <v>0</v>
      </c>
      <c r="AD311" s="9">
        <f t="shared" si="376"/>
        <v>0</v>
      </c>
      <c r="AE311" s="9">
        <f t="shared" si="376"/>
        <v>25</v>
      </c>
      <c r="AF311" s="9">
        <f t="shared" si="376"/>
        <v>0</v>
      </c>
      <c r="AG311" s="9">
        <f t="shared" si="377"/>
        <v>0</v>
      </c>
      <c r="AH311" s="9">
        <f t="shared" si="377"/>
        <v>0</v>
      </c>
      <c r="AI311" s="9">
        <f t="shared" si="377"/>
        <v>0</v>
      </c>
      <c r="AJ311" s="9">
        <f t="shared" si="377"/>
        <v>0</v>
      </c>
      <c r="AK311" s="9">
        <f t="shared" si="377"/>
        <v>25</v>
      </c>
      <c r="AL311" s="9">
        <f t="shared" si="377"/>
        <v>0</v>
      </c>
    </row>
    <row r="312" spans="1:38" ht="49.5" hidden="1" x14ac:dyDescent="0.25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375"/>
        <v>25</v>
      </c>
      <c r="H312" s="11">
        <f t="shared" si="375"/>
        <v>0</v>
      </c>
      <c r="I312" s="11">
        <f t="shared" si="375"/>
        <v>0</v>
      </c>
      <c r="J312" s="11">
        <f t="shared" si="375"/>
        <v>0</v>
      </c>
      <c r="K312" s="11">
        <f t="shared" si="375"/>
        <v>0</v>
      </c>
      <c r="L312" s="11">
        <f t="shared" si="375"/>
        <v>0</v>
      </c>
      <c r="M312" s="11">
        <f t="shared" si="375"/>
        <v>25</v>
      </c>
      <c r="N312" s="11">
        <f t="shared" si="375"/>
        <v>0</v>
      </c>
      <c r="O312" s="11">
        <f t="shared" si="375"/>
        <v>0</v>
      </c>
      <c r="P312" s="11">
        <f t="shared" si="375"/>
        <v>0</v>
      </c>
      <c r="Q312" s="11">
        <f t="shared" si="375"/>
        <v>0</v>
      </c>
      <c r="R312" s="11">
        <f t="shared" si="375"/>
        <v>0</v>
      </c>
      <c r="S312" s="11">
        <f t="shared" si="375"/>
        <v>25</v>
      </c>
      <c r="T312" s="11">
        <f t="shared" si="375"/>
        <v>0</v>
      </c>
      <c r="U312" s="11">
        <f t="shared" si="376"/>
        <v>0</v>
      </c>
      <c r="V312" s="11">
        <f t="shared" si="376"/>
        <v>0</v>
      </c>
      <c r="W312" s="11">
        <f t="shared" si="376"/>
        <v>0</v>
      </c>
      <c r="X312" s="11">
        <f t="shared" si="376"/>
        <v>0</v>
      </c>
      <c r="Y312" s="11">
        <f t="shared" si="376"/>
        <v>25</v>
      </c>
      <c r="Z312" s="11">
        <f t="shared" si="376"/>
        <v>0</v>
      </c>
      <c r="AA312" s="11">
        <f t="shared" si="376"/>
        <v>0</v>
      </c>
      <c r="AB312" s="11">
        <f t="shared" si="376"/>
        <v>0</v>
      </c>
      <c r="AC312" s="11">
        <f t="shared" si="376"/>
        <v>0</v>
      </c>
      <c r="AD312" s="11">
        <f t="shared" si="376"/>
        <v>0</v>
      </c>
      <c r="AE312" s="11">
        <f t="shared" si="376"/>
        <v>25</v>
      </c>
      <c r="AF312" s="11">
        <f t="shared" si="376"/>
        <v>0</v>
      </c>
      <c r="AG312" s="11">
        <f t="shared" si="377"/>
        <v>0</v>
      </c>
      <c r="AH312" s="11">
        <f t="shared" si="377"/>
        <v>0</v>
      </c>
      <c r="AI312" s="11">
        <f t="shared" si="377"/>
        <v>0</v>
      </c>
      <c r="AJ312" s="11">
        <f t="shared" si="377"/>
        <v>0</v>
      </c>
      <c r="AK312" s="11">
        <f t="shared" si="377"/>
        <v>25</v>
      </c>
      <c r="AL312" s="11">
        <f t="shared" si="377"/>
        <v>0</v>
      </c>
    </row>
    <row r="313" spans="1:38" ht="33" hidden="1" x14ac:dyDescent="0.25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375"/>
        <v>25</v>
      </c>
      <c r="H313" s="9">
        <f t="shared" si="375"/>
        <v>0</v>
      </c>
      <c r="I313" s="9">
        <f t="shared" si="375"/>
        <v>0</v>
      </c>
      <c r="J313" s="9">
        <f t="shared" si="375"/>
        <v>0</v>
      </c>
      <c r="K313" s="9">
        <f t="shared" si="375"/>
        <v>0</v>
      </c>
      <c r="L313" s="9">
        <f t="shared" si="375"/>
        <v>0</v>
      </c>
      <c r="M313" s="9">
        <f t="shared" si="375"/>
        <v>25</v>
      </c>
      <c r="N313" s="9">
        <f t="shared" si="375"/>
        <v>0</v>
      </c>
      <c r="O313" s="9">
        <f t="shared" si="375"/>
        <v>0</v>
      </c>
      <c r="P313" s="9">
        <f t="shared" si="375"/>
        <v>0</v>
      </c>
      <c r="Q313" s="9">
        <f t="shared" si="375"/>
        <v>0</v>
      </c>
      <c r="R313" s="9">
        <f t="shared" si="375"/>
        <v>0</v>
      </c>
      <c r="S313" s="9">
        <f t="shared" si="375"/>
        <v>25</v>
      </c>
      <c r="T313" s="9">
        <f t="shared" si="375"/>
        <v>0</v>
      </c>
      <c r="U313" s="9">
        <f t="shared" si="376"/>
        <v>0</v>
      </c>
      <c r="V313" s="9">
        <f t="shared" si="376"/>
        <v>0</v>
      </c>
      <c r="W313" s="9">
        <f t="shared" si="376"/>
        <v>0</v>
      </c>
      <c r="X313" s="9">
        <f t="shared" si="376"/>
        <v>0</v>
      </c>
      <c r="Y313" s="9">
        <f t="shared" si="376"/>
        <v>25</v>
      </c>
      <c r="Z313" s="9">
        <f t="shared" si="376"/>
        <v>0</v>
      </c>
      <c r="AA313" s="9">
        <f t="shared" si="376"/>
        <v>0</v>
      </c>
      <c r="AB313" s="9">
        <f t="shared" si="376"/>
        <v>0</v>
      </c>
      <c r="AC313" s="9">
        <f t="shared" si="376"/>
        <v>0</v>
      </c>
      <c r="AD313" s="9">
        <f t="shared" si="376"/>
        <v>0</v>
      </c>
      <c r="AE313" s="9">
        <f t="shared" si="376"/>
        <v>25</v>
      </c>
      <c r="AF313" s="9">
        <f t="shared" si="376"/>
        <v>0</v>
      </c>
      <c r="AG313" s="9">
        <f t="shared" si="377"/>
        <v>0</v>
      </c>
      <c r="AH313" s="9">
        <f t="shared" si="377"/>
        <v>0</v>
      </c>
      <c r="AI313" s="9">
        <f t="shared" si="377"/>
        <v>0</v>
      </c>
      <c r="AJ313" s="9">
        <f t="shared" si="377"/>
        <v>0</v>
      </c>
      <c r="AK313" s="9">
        <f t="shared" si="377"/>
        <v>25</v>
      </c>
      <c r="AL313" s="9">
        <f t="shared" si="377"/>
        <v>0</v>
      </c>
    </row>
    <row r="314" spans="1:38" ht="33" hidden="1" x14ac:dyDescent="0.25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  <c r="AG314" s="85"/>
      <c r="AH314" s="85"/>
      <c r="AI314" s="85"/>
      <c r="AJ314" s="85"/>
      <c r="AK314" s="9">
        <f>AE314+AG314+AH314+AI314+AJ314</f>
        <v>25</v>
      </c>
      <c r="AL314" s="9">
        <f>AF314+AJ314</f>
        <v>0</v>
      </c>
    </row>
    <row r="315" spans="1:38" ht="49.5" hidden="1" x14ac:dyDescent="0.25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378">G317+G320+G324</f>
        <v>53760</v>
      </c>
      <c r="H315" s="11">
        <f t="shared" ref="H315:N315" si="379">H317+H320+H324</f>
        <v>0</v>
      </c>
      <c r="I315" s="11">
        <f t="shared" si="379"/>
        <v>0</v>
      </c>
      <c r="J315" s="11">
        <f t="shared" si="379"/>
        <v>0</v>
      </c>
      <c r="K315" s="11">
        <f t="shared" si="379"/>
        <v>0</v>
      </c>
      <c r="L315" s="11">
        <f t="shared" si="379"/>
        <v>0</v>
      </c>
      <c r="M315" s="11">
        <f t="shared" si="379"/>
        <v>53760</v>
      </c>
      <c r="N315" s="11">
        <f t="shared" si="379"/>
        <v>0</v>
      </c>
      <c r="O315" s="11">
        <f t="shared" ref="O315:T315" si="380">O317+O320+O324</f>
        <v>0</v>
      </c>
      <c r="P315" s="11">
        <f t="shared" si="380"/>
        <v>0</v>
      </c>
      <c r="Q315" s="11">
        <f t="shared" si="380"/>
        <v>0</v>
      </c>
      <c r="R315" s="11">
        <f t="shared" si="380"/>
        <v>0</v>
      </c>
      <c r="S315" s="11">
        <f t="shared" si="380"/>
        <v>53760</v>
      </c>
      <c r="T315" s="11">
        <f t="shared" si="380"/>
        <v>0</v>
      </c>
      <c r="U315" s="11">
        <f t="shared" ref="U315:Z315" si="381">U317+U320+U324+U333</f>
        <v>-5</v>
      </c>
      <c r="V315" s="11">
        <f t="shared" si="381"/>
        <v>0</v>
      </c>
      <c r="W315" s="11">
        <f t="shared" si="381"/>
        <v>0</v>
      </c>
      <c r="X315" s="11">
        <f t="shared" si="381"/>
        <v>1118</v>
      </c>
      <c r="Y315" s="11">
        <f t="shared" si="381"/>
        <v>54873</v>
      </c>
      <c r="Z315" s="11">
        <f t="shared" si="381"/>
        <v>1118</v>
      </c>
      <c r="AA315" s="11">
        <f t="shared" ref="AA315:AF315" si="382">AA317+AA320+AA324+AA333</f>
        <v>0</v>
      </c>
      <c r="AB315" s="11">
        <f t="shared" si="382"/>
        <v>0</v>
      </c>
      <c r="AC315" s="11">
        <f t="shared" si="382"/>
        <v>0</v>
      </c>
      <c r="AD315" s="11">
        <f t="shared" si="382"/>
        <v>0</v>
      </c>
      <c r="AE315" s="11">
        <f t="shared" si="382"/>
        <v>54873</v>
      </c>
      <c r="AF315" s="11">
        <f t="shared" si="382"/>
        <v>1118</v>
      </c>
      <c r="AG315" s="11">
        <f t="shared" ref="AG315:AL315" si="383">AG317+AG320+AG324+AG333</f>
        <v>0</v>
      </c>
      <c r="AH315" s="11">
        <f t="shared" si="383"/>
        <v>0</v>
      </c>
      <c r="AI315" s="11">
        <f t="shared" si="383"/>
        <v>0</v>
      </c>
      <c r="AJ315" s="11">
        <f t="shared" si="383"/>
        <v>0</v>
      </c>
      <c r="AK315" s="11">
        <f t="shared" si="383"/>
        <v>54873</v>
      </c>
      <c r="AL315" s="11">
        <f t="shared" si="383"/>
        <v>1118</v>
      </c>
    </row>
    <row r="316" spans="1:38" ht="20.100000000000001" hidden="1" customHeight="1" x14ac:dyDescent="0.25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384">G317</f>
        <v>0</v>
      </c>
      <c r="H316" s="9">
        <f t="shared" si="384"/>
        <v>0</v>
      </c>
      <c r="I316" s="9">
        <f t="shared" si="384"/>
        <v>0</v>
      </c>
      <c r="J316" s="9">
        <f t="shared" si="384"/>
        <v>0</v>
      </c>
      <c r="K316" s="9">
        <f t="shared" si="384"/>
        <v>0</v>
      </c>
      <c r="L316" s="9">
        <f t="shared" si="384"/>
        <v>0</v>
      </c>
      <c r="M316" s="9">
        <f t="shared" si="384"/>
        <v>0</v>
      </c>
      <c r="N316" s="9">
        <f t="shared" si="384"/>
        <v>0</v>
      </c>
      <c r="O316" s="9">
        <f t="shared" si="384"/>
        <v>0</v>
      </c>
      <c r="P316" s="9">
        <f t="shared" si="384"/>
        <v>0</v>
      </c>
      <c r="Q316" s="9">
        <f t="shared" si="384"/>
        <v>0</v>
      </c>
      <c r="R316" s="9">
        <f t="shared" si="384"/>
        <v>0</v>
      </c>
      <c r="S316" s="9">
        <f t="shared" si="384"/>
        <v>0</v>
      </c>
      <c r="T316" s="9">
        <f t="shared" si="384"/>
        <v>0</v>
      </c>
      <c r="U316" s="9">
        <f t="shared" si="384"/>
        <v>0</v>
      </c>
      <c r="V316" s="9">
        <f t="shared" si="384"/>
        <v>0</v>
      </c>
      <c r="W316" s="9">
        <f t="shared" ref="U316:AJ318" si="385">W317</f>
        <v>0</v>
      </c>
      <c r="X316" s="9">
        <f t="shared" si="385"/>
        <v>0</v>
      </c>
      <c r="Y316" s="9">
        <f t="shared" si="385"/>
        <v>0</v>
      </c>
      <c r="Z316" s="9">
        <f t="shared" si="385"/>
        <v>0</v>
      </c>
      <c r="AA316" s="9">
        <f t="shared" si="385"/>
        <v>0</v>
      </c>
      <c r="AB316" s="9">
        <f t="shared" si="385"/>
        <v>0</v>
      </c>
      <c r="AC316" s="9">
        <f t="shared" si="385"/>
        <v>0</v>
      </c>
      <c r="AD316" s="9">
        <f t="shared" si="385"/>
        <v>0</v>
      </c>
      <c r="AE316" s="9">
        <f t="shared" si="385"/>
        <v>0</v>
      </c>
      <c r="AF316" s="9">
        <f t="shared" si="385"/>
        <v>0</v>
      </c>
      <c r="AG316" s="9">
        <f t="shared" si="385"/>
        <v>0</v>
      </c>
      <c r="AH316" s="9">
        <f t="shared" si="385"/>
        <v>0</v>
      </c>
      <c r="AI316" s="9">
        <f t="shared" si="385"/>
        <v>0</v>
      </c>
      <c r="AJ316" s="9">
        <f t="shared" si="385"/>
        <v>0</v>
      </c>
      <c r="AK316" s="9">
        <f t="shared" ref="AG316:AL318" si="386">AK317</f>
        <v>0</v>
      </c>
      <c r="AL316" s="9">
        <f t="shared" si="386"/>
        <v>0</v>
      </c>
    </row>
    <row r="317" spans="1:38" ht="49.5" hidden="1" x14ac:dyDescent="0.25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384"/>
        <v>0</v>
      </c>
      <c r="H317" s="9">
        <f t="shared" si="384"/>
        <v>0</v>
      </c>
      <c r="I317" s="9">
        <f t="shared" si="384"/>
        <v>0</v>
      </c>
      <c r="J317" s="9">
        <f t="shared" si="384"/>
        <v>0</v>
      </c>
      <c r="K317" s="9">
        <f t="shared" si="384"/>
        <v>0</v>
      </c>
      <c r="L317" s="9">
        <f t="shared" si="384"/>
        <v>0</v>
      </c>
      <c r="M317" s="9">
        <f t="shared" si="384"/>
        <v>0</v>
      </c>
      <c r="N317" s="9">
        <f t="shared" si="384"/>
        <v>0</v>
      </c>
      <c r="O317" s="9">
        <f t="shared" si="384"/>
        <v>0</v>
      </c>
      <c r="P317" s="9">
        <f t="shared" si="384"/>
        <v>0</v>
      </c>
      <c r="Q317" s="9">
        <f t="shared" si="384"/>
        <v>0</v>
      </c>
      <c r="R317" s="9">
        <f t="shared" si="384"/>
        <v>0</v>
      </c>
      <c r="S317" s="9">
        <f t="shared" si="384"/>
        <v>0</v>
      </c>
      <c r="T317" s="9">
        <f t="shared" si="384"/>
        <v>0</v>
      </c>
      <c r="U317" s="9">
        <f t="shared" si="385"/>
        <v>0</v>
      </c>
      <c r="V317" s="9">
        <f t="shared" si="385"/>
        <v>0</v>
      </c>
      <c r="W317" s="9">
        <f t="shared" si="385"/>
        <v>0</v>
      </c>
      <c r="X317" s="9">
        <f t="shared" si="385"/>
        <v>0</v>
      </c>
      <c r="Y317" s="9">
        <f t="shared" si="385"/>
        <v>0</v>
      </c>
      <c r="Z317" s="9">
        <f t="shared" si="385"/>
        <v>0</v>
      </c>
      <c r="AA317" s="9">
        <f t="shared" si="385"/>
        <v>0</v>
      </c>
      <c r="AB317" s="9">
        <f t="shared" si="385"/>
        <v>0</v>
      </c>
      <c r="AC317" s="9">
        <f t="shared" si="385"/>
        <v>0</v>
      </c>
      <c r="AD317" s="9">
        <f t="shared" si="385"/>
        <v>0</v>
      </c>
      <c r="AE317" s="9">
        <f t="shared" si="385"/>
        <v>0</v>
      </c>
      <c r="AF317" s="9">
        <f t="shared" si="385"/>
        <v>0</v>
      </c>
      <c r="AG317" s="9">
        <f t="shared" si="386"/>
        <v>0</v>
      </c>
      <c r="AH317" s="9">
        <f t="shared" si="386"/>
        <v>0</v>
      </c>
      <c r="AI317" s="9">
        <f t="shared" si="386"/>
        <v>0</v>
      </c>
      <c r="AJ317" s="9">
        <f t="shared" si="386"/>
        <v>0</v>
      </c>
      <c r="AK317" s="9">
        <f t="shared" si="386"/>
        <v>0</v>
      </c>
      <c r="AL317" s="9">
        <f t="shared" si="386"/>
        <v>0</v>
      </c>
    </row>
    <row r="318" spans="1:38" ht="33" hidden="1" x14ac:dyDescent="0.25">
      <c r="A318" s="25" t="s">
        <v>242</v>
      </c>
      <c r="B318" s="26">
        <f t="shared" ref="B318:B323" si="387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384"/>
        <v>0</v>
      </c>
      <c r="H318" s="9">
        <f t="shared" si="384"/>
        <v>0</v>
      </c>
      <c r="I318" s="9">
        <f t="shared" si="384"/>
        <v>0</v>
      </c>
      <c r="J318" s="9">
        <f t="shared" si="384"/>
        <v>0</v>
      </c>
      <c r="K318" s="9">
        <f t="shared" si="384"/>
        <v>0</v>
      </c>
      <c r="L318" s="9">
        <f t="shared" si="384"/>
        <v>0</v>
      </c>
      <c r="M318" s="9">
        <f t="shared" si="384"/>
        <v>0</v>
      </c>
      <c r="N318" s="9">
        <f t="shared" si="384"/>
        <v>0</v>
      </c>
      <c r="O318" s="9">
        <f t="shared" si="384"/>
        <v>0</v>
      </c>
      <c r="P318" s="9">
        <f t="shared" si="384"/>
        <v>0</v>
      </c>
      <c r="Q318" s="9">
        <f t="shared" si="384"/>
        <v>0</v>
      </c>
      <c r="R318" s="9">
        <f t="shared" si="384"/>
        <v>0</v>
      </c>
      <c r="S318" s="9">
        <f t="shared" si="384"/>
        <v>0</v>
      </c>
      <c r="T318" s="9">
        <f t="shared" si="384"/>
        <v>0</v>
      </c>
      <c r="U318" s="9">
        <f t="shared" si="385"/>
        <v>0</v>
      </c>
      <c r="V318" s="9">
        <f t="shared" si="385"/>
        <v>0</v>
      </c>
      <c r="W318" s="9">
        <f t="shared" si="385"/>
        <v>0</v>
      </c>
      <c r="X318" s="9">
        <f t="shared" si="385"/>
        <v>0</v>
      </c>
      <c r="Y318" s="9">
        <f t="shared" si="385"/>
        <v>0</v>
      </c>
      <c r="Z318" s="9">
        <f t="shared" si="385"/>
        <v>0</v>
      </c>
      <c r="AA318" s="9">
        <f t="shared" si="385"/>
        <v>0</v>
      </c>
      <c r="AB318" s="9">
        <f t="shared" si="385"/>
        <v>0</v>
      </c>
      <c r="AC318" s="9">
        <f t="shared" si="385"/>
        <v>0</v>
      </c>
      <c r="AD318" s="9">
        <f t="shared" si="385"/>
        <v>0</v>
      </c>
      <c r="AE318" s="9">
        <f t="shared" si="385"/>
        <v>0</v>
      </c>
      <c r="AF318" s="9">
        <f t="shared" si="385"/>
        <v>0</v>
      </c>
      <c r="AG318" s="9">
        <f t="shared" si="386"/>
        <v>0</v>
      </c>
      <c r="AH318" s="9">
        <f t="shared" si="386"/>
        <v>0</v>
      </c>
      <c r="AI318" s="9">
        <f t="shared" si="386"/>
        <v>0</v>
      </c>
      <c r="AJ318" s="9">
        <f t="shared" si="386"/>
        <v>0</v>
      </c>
      <c r="AK318" s="9">
        <f t="shared" si="386"/>
        <v>0</v>
      </c>
      <c r="AL318" s="9">
        <f t="shared" si="386"/>
        <v>0</v>
      </c>
    </row>
    <row r="319" spans="1:38" ht="33" hidden="1" x14ac:dyDescent="0.25">
      <c r="A319" s="25" t="s">
        <v>36</v>
      </c>
      <c r="B319" s="26">
        <f t="shared" si="387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1:38" ht="20.100000000000001" hidden="1" customHeight="1" x14ac:dyDescent="0.25">
      <c r="A320" s="28" t="s">
        <v>138</v>
      </c>
      <c r="B320" s="26">
        <f t="shared" si="387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388">G321</f>
        <v>2402</v>
      </c>
      <c r="H320" s="9">
        <f t="shared" si="388"/>
        <v>0</v>
      </c>
      <c r="I320" s="9">
        <f t="shared" si="388"/>
        <v>0</v>
      </c>
      <c r="J320" s="9">
        <f t="shared" si="388"/>
        <v>0</v>
      </c>
      <c r="K320" s="9">
        <f t="shared" si="388"/>
        <v>0</v>
      </c>
      <c r="L320" s="9">
        <f t="shared" si="388"/>
        <v>0</v>
      </c>
      <c r="M320" s="9">
        <f t="shared" si="388"/>
        <v>2402</v>
      </c>
      <c r="N320" s="9">
        <f t="shared" si="388"/>
        <v>0</v>
      </c>
      <c r="O320" s="9">
        <f t="shared" si="388"/>
        <v>0</v>
      </c>
      <c r="P320" s="9">
        <f t="shared" si="388"/>
        <v>0</v>
      </c>
      <c r="Q320" s="9">
        <f t="shared" si="388"/>
        <v>0</v>
      </c>
      <c r="R320" s="9">
        <f t="shared" si="388"/>
        <v>0</v>
      </c>
      <c r="S320" s="9">
        <f t="shared" si="388"/>
        <v>2402</v>
      </c>
      <c r="T320" s="9">
        <f t="shared" si="388"/>
        <v>0</v>
      </c>
      <c r="U320" s="9">
        <f t="shared" si="388"/>
        <v>-11</v>
      </c>
      <c r="V320" s="9">
        <f t="shared" si="388"/>
        <v>0</v>
      </c>
      <c r="W320" s="9">
        <f t="shared" ref="U320:AJ322" si="389">W321</f>
        <v>0</v>
      </c>
      <c r="X320" s="9">
        <f t="shared" si="389"/>
        <v>0</v>
      </c>
      <c r="Y320" s="9">
        <f t="shared" si="389"/>
        <v>2391</v>
      </c>
      <c r="Z320" s="9">
        <f t="shared" si="389"/>
        <v>0</v>
      </c>
      <c r="AA320" s="9">
        <f t="shared" si="389"/>
        <v>0</v>
      </c>
      <c r="AB320" s="9">
        <f t="shared" si="389"/>
        <v>0</v>
      </c>
      <c r="AC320" s="9">
        <f t="shared" si="389"/>
        <v>0</v>
      </c>
      <c r="AD320" s="9">
        <f t="shared" si="389"/>
        <v>0</v>
      </c>
      <c r="AE320" s="9">
        <f t="shared" si="389"/>
        <v>2391</v>
      </c>
      <c r="AF320" s="9">
        <f t="shared" si="389"/>
        <v>0</v>
      </c>
      <c r="AG320" s="9">
        <f t="shared" si="389"/>
        <v>0</v>
      </c>
      <c r="AH320" s="9">
        <f t="shared" si="389"/>
        <v>0</v>
      </c>
      <c r="AI320" s="9">
        <f t="shared" si="389"/>
        <v>0</v>
      </c>
      <c r="AJ320" s="9">
        <f t="shared" si="389"/>
        <v>0</v>
      </c>
      <c r="AK320" s="9">
        <f t="shared" ref="AG320:AL322" si="390">AK321</f>
        <v>2391</v>
      </c>
      <c r="AL320" s="9">
        <f t="shared" si="390"/>
        <v>0</v>
      </c>
    </row>
    <row r="321" spans="1:38" ht="66" hidden="1" x14ac:dyDescent="0.25">
      <c r="A321" s="25" t="s">
        <v>750</v>
      </c>
      <c r="B321" s="26">
        <f t="shared" si="387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388"/>
        <v>2402</v>
      </c>
      <c r="H321" s="9">
        <f t="shared" si="388"/>
        <v>0</v>
      </c>
      <c r="I321" s="9">
        <f t="shared" si="388"/>
        <v>0</v>
      </c>
      <c r="J321" s="9">
        <f t="shared" si="388"/>
        <v>0</v>
      </c>
      <c r="K321" s="9">
        <f t="shared" si="388"/>
        <v>0</v>
      </c>
      <c r="L321" s="9">
        <f t="shared" si="388"/>
        <v>0</v>
      </c>
      <c r="M321" s="9">
        <f t="shared" si="388"/>
        <v>2402</v>
      </c>
      <c r="N321" s="9">
        <f t="shared" si="388"/>
        <v>0</v>
      </c>
      <c r="O321" s="9">
        <f t="shared" si="388"/>
        <v>0</v>
      </c>
      <c r="P321" s="9">
        <f t="shared" si="388"/>
        <v>0</v>
      </c>
      <c r="Q321" s="9">
        <f t="shared" si="388"/>
        <v>0</v>
      </c>
      <c r="R321" s="9">
        <f t="shared" si="388"/>
        <v>0</v>
      </c>
      <c r="S321" s="9">
        <f t="shared" si="388"/>
        <v>2402</v>
      </c>
      <c r="T321" s="9">
        <f t="shared" si="388"/>
        <v>0</v>
      </c>
      <c r="U321" s="9">
        <f t="shared" si="389"/>
        <v>-11</v>
      </c>
      <c r="V321" s="9">
        <f t="shared" si="389"/>
        <v>0</v>
      </c>
      <c r="W321" s="9">
        <f t="shared" si="389"/>
        <v>0</v>
      </c>
      <c r="X321" s="9">
        <f t="shared" si="389"/>
        <v>0</v>
      </c>
      <c r="Y321" s="9">
        <f t="shared" si="389"/>
        <v>2391</v>
      </c>
      <c r="Z321" s="9">
        <f t="shared" si="389"/>
        <v>0</v>
      </c>
      <c r="AA321" s="9">
        <f t="shared" si="389"/>
        <v>0</v>
      </c>
      <c r="AB321" s="9">
        <f t="shared" si="389"/>
        <v>0</v>
      </c>
      <c r="AC321" s="9">
        <f t="shared" si="389"/>
        <v>0</v>
      </c>
      <c r="AD321" s="9">
        <f t="shared" si="389"/>
        <v>0</v>
      </c>
      <c r="AE321" s="9">
        <f t="shared" si="389"/>
        <v>2391</v>
      </c>
      <c r="AF321" s="9">
        <f t="shared" si="389"/>
        <v>0</v>
      </c>
      <c r="AG321" s="9">
        <f t="shared" si="390"/>
        <v>0</v>
      </c>
      <c r="AH321" s="9">
        <f t="shared" si="390"/>
        <v>0</v>
      </c>
      <c r="AI321" s="9">
        <f t="shared" si="390"/>
        <v>0</v>
      </c>
      <c r="AJ321" s="9">
        <f t="shared" si="390"/>
        <v>0</v>
      </c>
      <c r="AK321" s="9">
        <f t="shared" si="390"/>
        <v>2391</v>
      </c>
      <c r="AL321" s="9">
        <f t="shared" si="390"/>
        <v>0</v>
      </c>
    </row>
    <row r="322" spans="1:38" ht="33" hidden="1" x14ac:dyDescent="0.25">
      <c r="A322" s="25" t="s">
        <v>11</v>
      </c>
      <c r="B322" s="26">
        <f t="shared" si="387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388"/>
        <v>2402</v>
      </c>
      <c r="H322" s="9">
        <f t="shared" si="388"/>
        <v>0</v>
      </c>
      <c r="I322" s="9">
        <f t="shared" si="388"/>
        <v>0</v>
      </c>
      <c r="J322" s="9">
        <f t="shared" si="388"/>
        <v>0</v>
      </c>
      <c r="K322" s="9">
        <f t="shared" si="388"/>
        <v>0</v>
      </c>
      <c r="L322" s="9">
        <f t="shared" si="388"/>
        <v>0</v>
      </c>
      <c r="M322" s="9">
        <f t="shared" si="388"/>
        <v>2402</v>
      </c>
      <c r="N322" s="9">
        <f t="shared" si="388"/>
        <v>0</v>
      </c>
      <c r="O322" s="9">
        <f t="shared" si="388"/>
        <v>0</v>
      </c>
      <c r="P322" s="9">
        <f t="shared" si="388"/>
        <v>0</v>
      </c>
      <c r="Q322" s="9">
        <f t="shared" si="388"/>
        <v>0</v>
      </c>
      <c r="R322" s="9">
        <f t="shared" si="388"/>
        <v>0</v>
      </c>
      <c r="S322" s="9">
        <f t="shared" si="388"/>
        <v>2402</v>
      </c>
      <c r="T322" s="9">
        <f t="shared" si="388"/>
        <v>0</v>
      </c>
      <c r="U322" s="9">
        <f t="shared" si="389"/>
        <v>-11</v>
      </c>
      <c r="V322" s="9">
        <f t="shared" si="389"/>
        <v>0</v>
      </c>
      <c r="W322" s="9">
        <f t="shared" si="389"/>
        <v>0</v>
      </c>
      <c r="X322" s="9">
        <f t="shared" si="389"/>
        <v>0</v>
      </c>
      <c r="Y322" s="9">
        <f t="shared" si="389"/>
        <v>2391</v>
      </c>
      <c r="Z322" s="9">
        <f t="shared" si="389"/>
        <v>0</v>
      </c>
      <c r="AA322" s="9">
        <f t="shared" si="389"/>
        <v>0</v>
      </c>
      <c r="AB322" s="9">
        <f t="shared" si="389"/>
        <v>0</v>
      </c>
      <c r="AC322" s="9">
        <f t="shared" si="389"/>
        <v>0</v>
      </c>
      <c r="AD322" s="9">
        <f t="shared" si="389"/>
        <v>0</v>
      </c>
      <c r="AE322" s="9">
        <f t="shared" si="389"/>
        <v>2391</v>
      </c>
      <c r="AF322" s="9">
        <f t="shared" si="389"/>
        <v>0</v>
      </c>
      <c r="AG322" s="9">
        <f t="shared" si="390"/>
        <v>0</v>
      </c>
      <c r="AH322" s="9">
        <f t="shared" si="390"/>
        <v>0</v>
      </c>
      <c r="AI322" s="9">
        <f t="shared" si="390"/>
        <v>0</v>
      </c>
      <c r="AJ322" s="9">
        <f t="shared" si="390"/>
        <v>0</v>
      </c>
      <c r="AK322" s="9">
        <f t="shared" si="390"/>
        <v>2391</v>
      </c>
      <c r="AL322" s="9">
        <f t="shared" si="390"/>
        <v>0</v>
      </c>
    </row>
    <row r="323" spans="1:38" ht="33" hidden="1" x14ac:dyDescent="0.25">
      <c r="A323" s="25" t="s">
        <v>130</v>
      </c>
      <c r="B323" s="26">
        <f t="shared" si="387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  <c r="AG323" s="9"/>
      <c r="AH323" s="85"/>
      <c r="AI323" s="85"/>
      <c r="AJ323" s="85"/>
      <c r="AK323" s="9">
        <f>AE323+AG323+AH323+AI323+AJ323</f>
        <v>2391</v>
      </c>
      <c r="AL323" s="9">
        <f>AF323+AJ323</f>
        <v>0</v>
      </c>
    </row>
    <row r="324" spans="1:38" ht="20.100000000000001" hidden="1" customHeight="1" x14ac:dyDescent="0.25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L324" si="391">G325</f>
        <v>51358</v>
      </c>
      <c r="H324" s="9">
        <f t="shared" si="391"/>
        <v>0</v>
      </c>
      <c r="I324" s="9">
        <f t="shared" si="391"/>
        <v>0</v>
      </c>
      <c r="J324" s="9">
        <f t="shared" si="391"/>
        <v>0</v>
      </c>
      <c r="K324" s="9">
        <f t="shared" si="391"/>
        <v>0</v>
      </c>
      <c r="L324" s="9">
        <f t="shared" si="391"/>
        <v>0</v>
      </c>
      <c r="M324" s="9">
        <f t="shared" si="391"/>
        <v>51358</v>
      </c>
      <c r="N324" s="9">
        <f t="shared" si="391"/>
        <v>0</v>
      </c>
      <c r="O324" s="9">
        <f t="shared" si="391"/>
        <v>0</v>
      </c>
      <c r="P324" s="9">
        <f t="shared" si="391"/>
        <v>0</v>
      </c>
      <c r="Q324" s="9">
        <f t="shared" si="391"/>
        <v>0</v>
      </c>
      <c r="R324" s="9">
        <f t="shared" si="391"/>
        <v>0</v>
      </c>
      <c r="S324" s="9">
        <f t="shared" si="391"/>
        <v>51358</v>
      </c>
      <c r="T324" s="9">
        <f t="shared" si="391"/>
        <v>0</v>
      </c>
      <c r="U324" s="9">
        <f t="shared" si="391"/>
        <v>-5</v>
      </c>
      <c r="V324" s="9">
        <f t="shared" si="391"/>
        <v>0</v>
      </c>
      <c r="W324" s="9">
        <f t="shared" si="391"/>
        <v>0</v>
      </c>
      <c r="X324" s="9">
        <f t="shared" si="391"/>
        <v>0</v>
      </c>
      <c r="Y324" s="9">
        <f t="shared" si="391"/>
        <v>51353</v>
      </c>
      <c r="Z324" s="9">
        <f t="shared" si="391"/>
        <v>0</v>
      </c>
      <c r="AA324" s="9">
        <f t="shared" si="391"/>
        <v>0</v>
      </c>
      <c r="AB324" s="9">
        <f t="shared" si="391"/>
        <v>0</v>
      </c>
      <c r="AC324" s="9">
        <f t="shared" si="391"/>
        <v>0</v>
      </c>
      <c r="AD324" s="9">
        <f t="shared" si="391"/>
        <v>0</v>
      </c>
      <c r="AE324" s="9">
        <f t="shared" si="391"/>
        <v>51353</v>
      </c>
      <c r="AF324" s="9">
        <f t="shared" si="391"/>
        <v>0</v>
      </c>
      <c r="AG324" s="9">
        <f t="shared" si="391"/>
        <v>0</v>
      </c>
      <c r="AH324" s="9">
        <f t="shared" si="391"/>
        <v>0</v>
      </c>
      <c r="AI324" s="9">
        <f t="shared" si="391"/>
        <v>0</v>
      </c>
      <c r="AJ324" s="9">
        <f t="shared" si="391"/>
        <v>0</v>
      </c>
      <c r="AK324" s="9">
        <f t="shared" si="391"/>
        <v>51353</v>
      </c>
      <c r="AL324" s="9">
        <f t="shared" si="391"/>
        <v>0</v>
      </c>
    </row>
    <row r="325" spans="1:38" ht="49.5" hidden="1" x14ac:dyDescent="0.25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392">G326+G328+G330</f>
        <v>51358</v>
      </c>
      <c r="H325" s="9">
        <f t="shared" ref="H325:N325" si="393">H326+H328+H330</f>
        <v>0</v>
      </c>
      <c r="I325" s="9">
        <f t="shared" si="393"/>
        <v>0</v>
      </c>
      <c r="J325" s="9">
        <f t="shared" si="393"/>
        <v>0</v>
      </c>
      <c r="K325" s="9">
        <f t="shared" si="393"/>
        <v>0</v>
      </c>
      <c r="L325" s="9">
        <f t="shared" si="393"/>
        <v>0</v>
      </c>
      <c r="M325" s="9">
        <f t="shared" si="393"/>
        <v>51358</v>
      </c>
      <c r="N325" s="9">
        <f t="shared" si="393"/>
        <v>0</v>
      </c>
      <c r="O325" s="9">
        <f t="shared" ref="O325:T325" si="394">O326+O328+O330</f>
        <v>0</v>
      </c>
      <c r="P325" s="9">
        <f t="shared" si="394"/>
        <v>0</v>
      </c>
      <c r="Q325" s="9">
        <f t="shared" si="394"/>
        <v>0</v>
      </c>
      <c r="R325" s="9">
        <f t="shared" si="394"/>
        <v>0</v>
      </c>
      <c r="S325" s="9">
        <f t="shared" si="394"/>
        <v>51358</v>
      </c>
      <c r="T325" s="9">
        <f t="shared" si="394"/>
        <v>0</v>
      </c>
      <c r="U325" s="9">
        <f t="shared" ref="U325:Z325" si="395">U326+U328+U330</f>
        <v>-5</v>
      </c>
      <c r="V325" s="9">
        <f t="shared" si="395"/>
        <v>0</v>
      </c>
      <c r="W325" s="9">
        <f t="shared" si="395"/>
        <v>0</v>
      </c>
      <c r="X325" s="9">
        <f t="shared" si="395"/>
        <v>0</v>
      </c>
      <c r="Y325" s="9">
        <f t="shared" si="395"/>
        <v>51353</v>
      </c>
      <c r="Z325" s="9">
        <f t="shared" si="395"/>
        <v>0</v>
      </c>
      <c r="AA325" s="9">
        <f t="shared" ref="AA325:AF325" si="396">AA326+AA328+AA330</f>
        <v>0</v>
      </c>
      <c r="AB325" s="9">
        <f t="shared" si="396"/>
        <v>0</v>
      </c>
      <c r="AC325" s="9">
        <f t="shared" si="396"/>
        <v>0</v>
      </c>
      <c r="AD325" s="9">
        <f t="shared" si="396"/>
        <v>0</v>
      </c>
      <c r="AE325" s="9">
        <f t="shared" si="396"/>
        <v>51353</v>
      </c>
      <c r="AF325" s="9">
        <f t="shared" si="396"/>
        <v>0</v>
      </c>
      <c r="AG325" s="9">
        <f t="shared" ref="AG325:AL325" si="397">AG326+AG328+AG330</f>
        <v>0</v>
      </c>
      <c r="AH325" s="9">
        <f t="shared" si="397"/>
        <v>0</v>
      </c>
      <c r="AI325" s="9">
        <f t="shared" si="397"/>
        <v>0</v>
      </c>
      <c r="AJ325" s="9">
        <f t="shared" si="397"/>
        <v>0</v>
      </c>
      <c r="AK325" s="9">
        <f t="shared" si="397"/>
        <v>51353</v>
      </c>
      <c r="AL325" s="9">
        <f t="shared" si="397"/>
        <v>0</v>
      </c>
    </row>
    <row r="326" spans="1:38" ht="66" hidden="1" x14ac:dyDescent="0.25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L326" si="398">SUM(G327:G327)</f>
        <v>48685</v>
      </c>
      <c r="H326" s="9">
        <f t="shared" si="398"/>
        <v>0</v>
      </c>
      <c r="I326" s="9">
        <f t="shared" si="398"/>
        <v>0</v>
      </c>
      <c r="J326" s="9">
        <f t="shared" si="398"/>
        <v>0</v>
      </c>
      <c r="K326" s="9">
        <f t="shared" si="398"/>
        <v>0</v>
      </c>
      <c r="L326" s="9">
        <f t="shared" si="398"/>
        <v>0</v>
      </c>
      <c r="M326" s="9">
        <f t="shared" si="398"/>
        <v>48685</v>
      </c>
      <c r="N326" s="9">
        <f t="shared" si="398"/>
        <v>0</v>
      </c>
      <c r="O326" s="9">
        <f t="shared" si="398"/>
        <v>0</v>
      </c>
      <c r="P326" s="9">
        <f t="shared" si="398"/>
        <v>0</v>
      </c>
      <c r="Q326" s="9">
        <f t="shared" si="398"/>
        <v>0</v>
      </c>
      <c r="R326" s="9">
        <f t="shared" si="398"/>
        <v>0</v>
      </c>
      <c r="S326" s="9">
        <f t="shared" si="398"/>
        <v>48685</v>
      </c>
      <c r="T326" s="9">
        <f t="shared" si="398"/>
        <v>0</v>
      </c>
      <c r="U326" s="9">
        <f t="shared" si="398"/>
        <v>-8</v>
      </c>
      <c r="V326" s="9">
        <f t="shared" si="398"/>
        <v>0</v>
      </c>
      <c r="W326" s="9">
        <f t="shared" si="398"/>
        <v>0</v>
      </c>
      <c r="X326" s="9">
        <f t="shared" si="398"/>
        <v>0</v>
      </c>
      <c r="Y326" s="9">
        <f t="shared" si="398"/>
        <v>48677</v>
      </c>
      <c r="Z326" s="9">
        <f t="shared" si="398"/>
        <v>0</v>
      </c>
      <c r="AA326" s="9">
        <f t="shared" si="398"/>
        <v>0</v>
      </c>
      <c r="AB326" s="9">
        <f t="shared" si="398"/>
        <v>0</v>
      </c>
      <c r="AC326" s="9">
        <f t="shared" si="398"/>
        <v>0</v>
      </c>
      <c r="AD326" s="9">
        <f t="shared" si="398"/>
        <v>0</v>
      </c>
      <c r="AE326" s="9">
        <f t="shared" si="398"/>
        <v>48677</v>
      </c>
      <c r="AF326" s="9">
        <f t="shared" si="398"/>
        <v>0</v>
      </c>
      <c r="AG326" s="9">
        <f t="shared" si="398"/>
        <v>0</v>
      </c>
      <c r="AH326" s="9">
        <f t="shared" si="398"/>
        <v>0</v>
      </c>
      <c r="AI326" s="9">
        <f t="shared" si="398"/>
        <v>0</v>
      </c>
      <c r="AJ326" s="9">
        <f t="shared" si="398"/>
        <v>0</v>
      </c>
      <c r="AK326" s="9">
        <f t="shared" si="398"/>
        <v>48677</v>
      </c>
      <c r="AL326" s="9">
        <f t="shared" si="398"/>
        <v>0</v>
      </c>
    </row>
    <row r="327" spans="1:38" ht="20.100000000000001" hidden="1" customHeight="1" x14ac:dyDescent="0.25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  <c r="AG327" s="9"/>
      <c r="AH327" s="85"/>
      <c r="AI327" s="85"/>
      <c r="AJ327" s="85"/>
      <c r="AK327" s="9">
        <f>AE327+AG327+AH327+AI327+AJ327</f>
        <v>48677</v>
      </c>
      <c r="AL327" s="9">
        <f>AF327+AJ327</f>
        <v>0</v>
      </c>
    </row>
    <row r="328" spans="1:38" ht="33" hidden="1" x14ac:dyDescent="0.25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L328" si="399">G329</f>
        <v>2558</v>
      </c>
      <c r="H328" s="9">
        <f t="shared" si="399"/>
        <v>0</v>
      </c>
      <c r="I328" s="9">
        <f t="shared" si="399"/>
        <v>0</v>
      </c>
      <c r="J328" s="9">
        <f t="shared" si="399"/>
        <v>0</v>
      </c>
      <c r="K328" s="9">
        <f t="shared" si="399"/>
        <v>0</v>
      </c>
      <c r="L328" s="9">
        <f t="shared" si="399"/>
        <v>0</v>
      </c>
      <c r="M328" s="9">
        <f t="shared" si="399"/>
        <v>2558</v>
      </c>
      <c r="N328" s="9">
        <f t="shared" si="399"/>
        <v>0</v>
      </c>
      <c r="O328" s="9">
        <f t="shared" si="399"/>
        <v>0</v>
      </c>
      <c r="P328" s="9">
        <f t="shared" si="399"/>
        <v>0</v>
      </c>
      <c r="Q328" s="9">
        <f t="shared" si="399"/>
        <v>0</v>
      </c>
      <c r="R328" s="9">
        <f t="shared" si="399"/>
        <v>0</v>
      </c>
      <c r="S328" s="9">
        <f t="shared" si="399"/>
        <v>2558</v>
      </c>
      <c r="T328" s="9">
        <f t="shared" si="399"/>
        <v>0</v>
      </c>
      <c r="U328" s="9">
        <f t="shared" si="399"/>
        <v>3</v>
      </c>
      <c r="V328" s="9">
        <f t="shared" si="399"/>
        <v>0</v>
      </c>
      <c r="W328" s="9">
        <f t="shared" si="399"/>
        <v>0</v>
      </c>
      <c r="X328" s="9">
        <f t="shared" si="399"/>
        <v>0</v>
      </c>
      <c r="Y328" s="9">
        <f t="shared" si="399"/>
        <v>2561</v>
      </c>
      <c r="Z328" s="9">
        <f t="shared" si="399"/>
        <v>0</v>
      </c>
      <c r="AA328" s="9">
        <f t="shared" si="399"/>
        <v>0</v>
      </c>
      <c r="AB328" s="9">
        <f t="shared" si="399"/>
        <v>0</v>
      </c>
      <c r="AC328" s="9">
        <f t="shared" si="399"/>
        <v>0</v>
      </c>
      <c r="AD328" s="9">
        <f t="shared" si="399"/>
        <v>0</v>
      </c>
      <c r="AE328" s="9">
        <f t="shared" si="399"/>
        <v>2561</v>
      </c>
      <c r="AF328" s="9">
        <f t="shared" si="399"/>
        <v>0</v>
      </c>
      <c r="AG328" s="9">
        <f t="shared" si="399"/>
        <v>0</v>
      </c>
      <c r="AH328" s="9">
        <f t="shared" si="399"/>
        <v>0</v>
      </c>
      <c r="AI328" s="9">
        <f t="shared" si="399"/>
        <v>0</v>
      </c>
      <c r="AJ328" s="9">
        <f t="shared" si="399"/>
        <v>0</v>
      </c>
      <c r="AK328" s="9">
        <f t="shared" si="399"/>
        <v>2561</v>
      </c>
      <c r="AL328" s="9">
        <f t="shared" si="399"/>
        <v>0</v>
      </c>
    </row>
    <row r="329" spans="1:38" ht="33" hidden="1" x14ac:dyDescent="0.25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2561</v>
      </c>
      <c r="AL329" s="9">
        <f>AF329+AJ329</f>
        <v>0</v>
      </c>
    </row>
    <row r="330" spans="1:38" ht="20.100000000000001" hidden="1" customHeight="1" x14ac:dyDescent="0.25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400">G331+G332</f>
        <v>115</v>
      </c>
      <c r="H330" s="9">
        <f t="shared" si="400"/>
        <v>0</v>
      </c>
      <c r="I330" s="9">
        <f t="shared" si="400"/>
        <v>0</v>
      </c>
      <c r="J330" s="9">
        <f t="shared" si="400"/>
        <v>0</v>
      </c>
      <c r="K330" s="9">
        <f t="shared" si="400"/>
        <v>0</v>
      </c>
      <c r="L330" s="9">
        <f t="shared" si="400"/>
        <v>0</v>
      </c>
      <c r="M330" s="9">
        <f t="shared" si="400"/>
        <v>115</v>
      </c>
      <c r="N330" s="9">
        <f t="shared" si="400"/>
        <v>0</v>
      </c>
      <c r="O330" s="9">
        <f t="shared" si="400"/>
        <v>0</v>
      </c>
      <c r="P330" s="9">
        <f t="shared" si="400"/>
        <v>0</v>
      </c>
      <c r="Q330" s="9">
        <f t="shared" si="400"/>
        <v>0</v>
      </c>
      <c r="R330" s="9">
        <f t="shared" si="400"/>
        <v>0</v>
      </c>
      <c r="S330" s="9">
        <f t="shared" si="400"/>
        <v>115</v>
      </c>
      <c r="T330" s="9">
        <f t="shared" si="400"/>
        <v>0</v>
      </c>
      <c r="U330" s="9">
        <f t="shared" si="400"/>
        <v>0</v>
      </c>
      <c r="V330" s="9">
        <f t="shared" si="400"/>
        <v>0</v>
      </c>
      <c r="W330" s="9">
        <f t="shared" si="400"/>
        <v>0</v>
      </c>
      <c r="X330" s="9">
        <f t="shared" si="400"/>
        <v>0</v>
      </c>
      <c r="Y330" s="9">
        <f t="shared" si="400"/>
        <v>115</v>
      </c>
      <c r="Z330" s="9">
        <f t="shared" si="400"/>
        <v>0</v>
      </c>
      <c r="AA330" s="9">
        <f t="shared" ref="AA330:AF330" si="401">AA331+AA332</f>
        <v>0</v>
      </c>
      <c r="AB330" s="9">
        <f t="shared" si="401"/>
        <v>0</v>
      </c>
      <c r="AC330" s="9">
        <f t="shared" si="401"/>
        <v>0</v>
      </c>
      <c r="AD330" s="9">
        <f t="shared" si="401"/>
        <v>0</v>
      </c>
      <c r="AE330" s="9">
        <f t="shared" si="401"/>
        <v>115</v>
      </c>
      <c r="AF330" s="9">
        <f t="shared" si="401"/>
        <v>0</v>
      </c>
      <c r="AG330" s="9">
        <f t="shared" ref="AG330:AL330" si="402">AG331+AG332</f>
        <v>0</v>
      </c>
      <c r="AH330" s="9">
        <f t="shared" si="402"/>
        <v>0</v>
      </c>
      <c r="AI330" s="9">
        <f t="shared" si="402"/>
        <v>0</v>
      </c>
      <c r="AJ330" s="9">
        <f t="shared" si="402"/>
        <v>0</v>
      </c>
      <c r="AK330" s="9">
        <f t="shared" si="402"/>
        <v>115</v>
      </c>
      <c r="AL330" s="9">
        <f t="shared" si="402"/>
        <v>0</v>
      </c>
    </row>
    <row r="331" spans="1:38" ht="33" hidden="1" customHeight="1" x14ac:dyDescent="0.25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0</v>
      </c>
      <c r="AL331" s="9">
        <f>AF331+AJ331</f>
        <v>0</v>
      </c>
    </row>
    <row r="332" spans="1:38" ht="20.100000000000001" hidden="1" customHeight="1" x14ac:dyDescent="0.25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  <c r="AG332" s="9"/>
      <c r="AH332" s="85"/>
      <c r="AI332" s="85"/>
      <c r="AJ332" s="85"/>
      <c r="AK332" s="9">
        <f>AE332+AG332+AH332+AI332+AJ332</f>
        <v>115</v>
      </c>
      <c r="AL332" s="9">
        <f>AF332+AJ332</f>
        <v>0</v>
      </c>
    </row>
    <row r="333" spans="1:38" ht="25.5" hidden="1" customHeight="1" x14ac:dyDescent="0.25">
      <c r="A333" s="25" t="s">
        <v>752</v>
      </c>
      <c r="B333" s="26" t="str">
        <f>B331</f>
        <v>906</v>
      </c>
      <c r="C333" s="26" t="s">
        <v>79</v>
      </c>
      <c r="D333" s="26" t="s">
        <v>133</v>
      </c>
      <c r="E333" s="26" t="s">
        <v>751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K334" si="403">V334</f>
        <v>0</v>
      </c>
      <c r="W333" s="9">
        <f t="shared" si="403"/>
        <v>0</v>
      </c>
      <c r="X333" s="9">
        <f t="shared" si="403"/>
        <v>1118</v>
      </c>
      <c r="Y333" s="9">
        <f t="shared" si="403"/>
        <v>1129</v>
      </c>
      <c r="Z333" s="9">
        <f t="shared" si="403"/>
        <v>1118</v>
      </c>
      <c r="AA333" s="9">
        <f>AA334</f>
        <v>0</v>
      </c>
      <c r="AB333" s="9">
        <f t="shared" si="403"/>
        <v>0</v>
      </c>
      <c r="AC333" s="9">
        <f t="shared" si="403"/>
        <v>0</v>
      </c>
      <c r="AD333" s="9">
        <f t="shared" si="403"/>
        <v>0</v>
      </c>
      <c r="AE333" s="9">
        <f t="shared" si="403"/>
        <v>1129</v>
      </c>
      <c r="AF333" s="9">
        <f t="shared" si="403"/>
        <v>1118</v>
      </c>
      <c r="AG333" s="9">
        <f>AG334</f>
        <v>0</v>
      </c>
      <c r="AH333" s="9">
        <f t="shared" si="403"/>
        <v>0</v>
      </c>
      <c r="AI333" s="9">
        <f t="shared" si="403"/>
        <v>0</v>
      </c>
      <c r="AJ333" s="9">
        <f t="shared" si="403"/>
        <v>0</v>
      </c>
      <c r="AK333" s="9">
        <f t="shared" si="403"/>
        <v>1129</v>
      </c>
      <c r="AL333" s="9">
        <f t="shared" ref="AH333:AL334" si="404">AL334</f>
        <v>1118</v>
      </c>
    </row>
    <row r="334" spans="1:38" ht="33" hidden="1" x14ac:dyDescent="0.25">
      <c r="A334" s="25" t="s">
        <v>11</v>
      </c>
      <c r="B334" s="26">
        <f t="shared" ref="B334:B340" si="405">B332</f>
        <v>906</v>
      </c>
      <c r="C334" s="26" t="s">
        <v>79</v>
      </c>
      <c r="D334" s="26" t="s">
        <v>133</v>
      </c>
      <c r="E334" s="26" t="s">
        <v>751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403"/>
        <v>0</v>
      </c>
      <c r="W334" s="9">
        <f t="shared" si="403"/>
        <v>0</v>
      </c>
      <c r="X334" s="9">
        <f t="shared" si="403"/>
        <v>1118</v>
      </c>
      <c r="Y334" s="9">
        <f t="shared" si="403"/>
        <v>1129</v>
      </c>
      <c r="Z334" s="9">
        <f t="shared" si="403"/>
        <v>1118</v>
      </c>
      <c r="AA334" s="9">
        <f>AA335</f>
        <v>0</v>
      </c>
      <c r="AB334" s="9">
        <f t="shared" si="403"/>
        <v>0</v>
      </c>
      <c r="AC334" s="9">
        <f t="shared" si="403"/>
        <v>0</v>
      </c>
      <c r="AD334" s="9">
        <f t="shared" si="403"/>
        <v>0</v>
      </c>
      <c r="AE334" s="9">
        <f t="shared" si="403"/>
        <v>1129</v>
      </c>
      <c r="AF334" s="9">
        <f t="shared" si="403"/>
        <v>1118</v>
      </c>
      <c r="AG334" s="9">
        <f>AG335</f>
        <v>0</v>
      </c>
      <c r="AH334" s="9">
        <f t="shared" si="404"/>
        <v>0</v>
      </c>
      <c r="AI334" s="9">
        <f t="shared" si="404"/>
        <v>0</v>
      </c>
      <c r="AJ334" s="9">
        <f t="shared" si="404"/>
        <v>0</v>
      </c>
      <c r="AK334" s="9">
        <f t="shared" si="404"/>
        <v>1129</v>
      </c>
      <c r="AL334" s="9">
        <f t="shared" si="404"/>
        <v>1118</v>
      </c>
    </row>
    <row r="335" spans="1:38" ht="33" hidden="1" x14ac:dyDescent="0.25">
      <c r="A335" s="25" t="s">
        <v>130</v>
      </c>
      <c r="B335" s="26" t="str">
        <f t="shared" si="405"/>
        <v>906</v>
      </c>
      <c r="C335" s="26" t="s">
        <v>79</v>
      </c>
      <c r="D335" s="26" t="s">
        <v>133</v>
      </c>
      <c r="E335" s="26" t="s">
        <v>751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  <c r="AG335" s="9"/>
      <c r="AH335" s="9"/>
      <c r="AI335" s="9"/>
      <c r="AJ335" s="9"/>
      <c r="AK335" s="9">
        <f>AE335+AG335+AH335+AI335+AJ335</f>
        <v>1129</v>
      </c>
      <c r="AL335" s="9">
        <f>AF335+AJ335</f>
        <v>1118</v>
      </c>
    </row>
    <row r="336" spans="1:38" ht="19.5" hidden="1" customHeight="1" x14ac:dyDescent="0.25">
      <c r="A336" s="25" t="s">
        <v>61</v>
      </c>
      <c r="B336" s="26">
        <f t="shared" si="405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K339" si="406">V337</f>
        <v>0</v>
      </c>
      <c r="W336" s="9">
        <f t="shared" si="406"/>
        <v>0</v>
      </c>
      <c r="X336" s="9">
        <f t="shared" si="406"/>
        <v>0</v>
      </c>
      <c r="Y336" s="9">
        <f t="shared" si="406"/>
        <v>5</v>
      </c>
      <c r="Z336" s="9">
        <f t="shared" si="406"/>
        <v>0</v>
      </c>
      <c r="AA336" s="9">
        <f>AA337</f>
        <v>0</v>
      </c>
      <c r="AB336" s="9">
        <f t="shared" si="406"/>
        <v>0</v>
      </c>
      <c r="AC336" s="9">
        <f t="shared" si="406"/>
        <v>0</v>
      </c>
      <c r="AD336" s="9">
        <f t="shared" si="406"/>
        <v>0</v>
      </c>
      <c r="AE336" s="9">
        <f t="shared" si="406"/>
        <v>5</v>
      </c>
      <c r="AF336" s="9">
        <f t="shared" si="406"/>
        <v>0</v>
      </c>
      <c r="AG336" s="9">
        <f>AG337</f>
        <v>0</v>
      </c>
      <c r="AH336" s="9">
        <f t="shared" si="406"/>
        <v>0</v>
      </c>
      <c r="AI336" s="9">
        <f t="shared" si="406"/>
        <v>0</v>
      </c>
      <c r="AJ336" s="9">
        <f t="shared" si="406"/>
        <v>0</v>
      </c>
      <c r="AK336" s="9">
        <f t="shared" si="406"/>
        <v>5</v>
      </c>
      <c r="AL336" s="9">
        <f t="shared" ref="AH336:AL339" si="407">AL337</f>
        <v>0</v>
      </c>
    </row>
    <row r="337" spans="1:38" ht="18" hidden="1" customHeight="1" x14ac:dyDescent="0.25">
      <c r="A337" s="43" t="s">
        <v>120</v>
      </c>
      <c r="B337" s="26" t="str">
        <f t="shared" si="405"/>
        <v>906</v>
      </c>
      <c r="C337" s="26" t="s">
        <v>79</v>
      </c>
      <c r="D337" s="26" t="s">
        <v>133</v>
      </c>
      <c r="E337" s="26" t="s">
        <v>755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406"/>
        <v>0</v>
      </c>
      <c r="W337" s="9">
        <f t="shared" si="406"/>
        <v>0</v>
      </c>
      <c r="X337" s="9">
        <f t="shared" si="406"/>
        <v>0</v>
      </c>
      <c r="Y337" s="9">
        <f t="shared" si="406"/>
        <v>5</v>
      </c>
      <c r="Z337" s="9">
        <f t="shared" si="406"/>
        <v>0</v>
      </c>
      <c r="AA337" s="9">
        <f>AA338</f>
        <v>0</v>
      </c>
      <c r="AB337" s="9">
        <f t="shared" si="406"/>
        <v>0</v>
      </c>
      <c r="AC337" s="9">
        <f t="shared" si="406"/>
        <v>0</v>
      </c>
      <c r="AD337" s="9">
        <f t="shared" si="406"/>
        <v>0</v>
      </c>
      <c r="AE337" s="9">
        <f t="shared" si="406"/>
        <v>5</v>
      </c>
      <c r="AF337" s="9">
        <f t="shared" si="406"/>
        <v>0</v>
      </c>
      <c r="AG337" s="9">
        <f>AG338</f>
        <v>0</v>
      </c>
      <c r="AH337" s="9">
        <f t="shared" si="407"/>
        <v>0</v>
      </c>
      <c r="AI337" s="9">
        <f t="shared" si="407"/>
        <v>0</v>
      </c>
      <c r="AJ337" s="9">
        <f t="shared" si="407"/>
        <v>0</v>
      </c>
      <c r="AK337" s="9">
        <f t="shared" si="407"/>
        <v>5</v>
      </c>
      <c r="AL337" s="9">
        <f t="shared" si="407"/>
        <v>0</v>
      </c>
    </row>
    <row r="338" spans="1:38" ht="35.25" hidden="1" customHeight="1" x14ac:dyDescent="0.25">
      <c r="A338" s="43" t="s">
        <v>142</v>
      </c>
      <c r="B338" s="26">
        <f t="shared" si="405"/>
        <v>906</v>
      </c>
      <c r="C338" s="26" t="s">
        <v>79</v>
      </c>
      <c r="D338" s="26" t="s">
        <v>133</v>
      </c>
      <c r="E338" s="26" t="s">
        <v>756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406"/>
        <v>0</v>
      </c>
      <c r="W338" s="9">
        <f t="shared" si="406"/>
        <v>0</v>
      </c>
      <c r="X338" s="9">
        <f t="shared" si="406"/>
        <v>0</v>
      </c>
      <c r="Y338" s="9">
        <f t="shared" si="406"/>
        <v>5</v>
      </c>
      <c r="Z338" s="9">
        <f t="shared" si="406"/>
        <v>0</v>
      </c>
      <c r="AA338" s="9">
        <f>AA339</f>
        <v>0</v>
      </c>
      <c r="AB338" s="9">
        <f t="shared" si="406"/>
        <v>0</v>
      </c>
      <c r="AC338" s="9">
        <f t="shared" si="406"/>
        <v>0</v>
      </c>
      <c r="AD338" s="9">
        <f t="shared" si="406"/>
        <v>0</v>
      </c>
      <c r="AE338" s="9">
        <f t="shared" si="406"/>
        <v>5</v>
      </c>
      <c r="AF338" s="9">
        <f t="shared" si="406"/>
        <v>0</v>
      </c>
      <c r="AG338" s="9">
        <f>AG339</f>
        <v>0</v>
      </c>
      <c r="AH338" s="9">
        <f t="shared" si="407"/>
        <v>0</v>
      </c>
      <c r="AI338" s="9">
        <f t="shared" si="407"/>
        <v>0</v>
      </c>
      <c r="AJ338" s="9">
        <f t="shared" si="407"/>
        <v>0</v>
      </c>
      <c r="AK338" s="9">
        <f t="shared" si="407"/>
        <v>5</v>
      </c>
      <c r="AL338" s="9">
        <f t="shared" si="407"/>
        <v>0</v>
      </c>
    </row>
    <row r="339" spans="1:38" ht="23.25" hidden="1" customHeight="1" x14ac:dyDescent="0.25">
      <c r="A339" s="25" t="s">
        <v>65</v>
      </c>
      <c r="B339" s="26" t="str">
        <f t="shared" si="405"/>
        <v>906</v>
      </c>
      <c r="C339" s="26" t="s">
        <v>79</v>
      </c>
      <c r="D339" s="26" t="s">
        <v>133</v>
      </c>
      <c r="E339" s="26" t="s">
        <v>756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406"/>
        <v>0</v>
      </c>
      <c r="W339" s="9">
        <f t="shared" si="406"/>
        <v>0</v>
      </c>
      <c r="X339" s="9">
        <f t="shared" si="406"/>
        <v>0</v>
      </c>
      <c r="Y339" s="9">
        <f t="shared" si="406"/>
        <v>5</v>
      </c>
      <c r="Z339" s="9">
        <f t="shared" si="406"/>
        <v>0</v>
      </c>
      <c r="AA339" s="9">
        <f>AA340</f>
        <v>0</v>
      </c>
      <c r="AB339" s="9">
        <f t="shared" si="406"/>
        <v>0</v>
      </c>
      <c r="AC339" s="9">
        <f t="shared" si="406"/>
        <v>0</v>
      </c>
      <c r="AD339" s="9">
        <f t="shared" si="406"/>
        <v>0</v>
      </c>
      <c r="AE339" s="9">
        <f t="shared" si="406"/>
        <v>5</v>
      </c>
      <c r="AF339" s="9">
        <f t="shared" si="406"/>
        <v>0</v>
      </c>
      <c r="AG339" s="9">
        <f>AG340</f>
        <v>0</v>
      </c>
      <c r="AH339" s="9">
        <f t="shared" si="407"/>
        <v>0</v>
      </c>
      <c r="AI339" s="9">
        <f t="shared" si="407"/>
        <v>0</v>
      </c>
      <c r="AJ339" s="9">
        <f t="shared" si="407"/>
        <v>0</v>
      </c>
      <c r="AK339" s="9">
        <f t="shared" si="407"/>
        <v>5</v>
      </c>
      <c r="AL339" s="9">
        <f t="shared" si="407"/>
        <v>0</v>
      </c>
    </row>
    <row r="340" spans="1:38" ht="23.25" hidden="1" customHeight="1" x14ac:dyDescent="0.25">
      <c r="A340" s="28" t="s">
        <v>154</v>
      </c>
      <c r="B340" s="26">
        <f t="shared" si="405"/>
        <v>906</v>
      </c>
      <c r="C340" s="26" t="s">
        <v>79</v>
      </c>
      <c r="D340" s="26" t="s">
        <v>133</v>
      </c>
      <c r="E340" s="26" t="s">
        <v>756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  <c r="AG340" s="9"/>
      <c r="AH340" s="9"/>
      <c r="AI340" s="9"/>
      <c r="AJ340" s="9"/>
      <c r="AK340" s="9">
        <f>AE340+AG340+AH340+AI340+AJ340</f>
        <v>5</v>
      </c>
      <c r="AL340" s="9">
        <f>AF340+AJ340</f>
        <v>0</v>
      </c>
    </row>
    <row r="341" spans="1:38" hidden="1" x14ac:dyDescent="0.25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</row>
    <row r="342" spans="1:38" ht="37.5" hidden="1" x14ac:dyDescent="0.3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408">G343</f>
        <v>3284</v>
      </c>
      <c r="H342" s="13">
        <f t="shared" si="408"/>
        <v>0</v>
      </c>
      <c r="I342" s="13">
        <f t="shared" si="408"/>
        <v>0</v>
      </c>
      <c r="J342" s="13">
        <f t="shared" si="408"/>
        <v>0</v>
      </c>
      <c r="K342" s="13">
        <f t="shared" si="408"/>
        <v>0</v>
      </c>
      <c r="L342" s="13">
        <f t="shared" si="408"/>
        <v>0</v>
      </c>
      <c r="M342" s="13">
        <f t="shared" si="408"/>
        <v>3284</v>
      </c>
      <c r="N342" s="13">
        <f t="shared" si="408"/>
        <v>0</v>
      </c>
      <c r="O342" s="13">
        <f t="shared" si="408"/>
        <v>0</v>
      </c>
      <c r="P342" s="13">
        <f t="shared" si="408"/>
        <v>0</v>
      </c>
      <c r="Q342" s="13">
        <f t="shared" si="408"/>
        <v>0</v>
      </c>
      <c r="R342" s="13">
        <f t="shared" si="408"/>
        <v>0</v>
      </c>
      <c r="S342" s="13">
        <f t="shared" si="408"/>
        <v>3284</v>
      </c>
      <c r="T342" s="13">
        <f t="shared" si="408"/>
        <v>0</v>
      </c>
      <c r="U342" s="13">
        <f t="shared" si="408"/>
        <v>0</v>
      </c>
      <c r="V342" s="13">
        <f t="shared" si="408"/>
        <v>0</v>
      </c>
      <c r="W342" s="13">
        <f t="shared" ref="U342:AJ346" si="409">W343</f>
        <v>0</v>
      </c>
      <c r="X342" s="13">
        <f t="shared" si="409"/>
        <v>0</v>
      </c>
      <c r="Y342" s="13">
        <f t="shared" si="409"/>
        <v>3284</v>
      </c>
      <c r="Z342" s="13">
        <f t="shared" si="409"/>
        <v>0</v>
      </c>
      <c r="AA342" s="13">
        <f t="shared" si="409"/>
        <v>0</v>
      </c>
      <c r="AB342" s="13">
        <f t="shared" si="409"/>
        <v>0</v>
      </c>
      <c r="AC342" s="13">
        <f t="shared" si="409"/>
        <v>0</v>
      </c>
      <c r="AD342" s="13">
        <f t="shared" si="409"/>
        <v>0</v>
      </c>
      <c r="AE342" s="13">
        <f t="shared" si="409"/>
        <v>3284</v>
      </c>
      <c r="AF342" s="13">
        <f t="shared" si="409"/>
        <v>0</v>
      </c>
      <c r="AG342" s="13">
        <f t="shared" si="409"/>
        <v>0</v>
      </c>
      <c r="AH342" s="13">
        <f t="shared" si="409"/>
        <v>0</v>
      </c>
      <c r="AI342" s="13">
        <f t="shared" si="409"/>
        <v>0</v>
      </c>
      <c r="AJ342" s="13">
        <f t="shared" si="409"/>
        <v>0</v>
      </c>
      <c r="AK342" s="13">
        <f t="shared" ref="AG342:AL346" si="410">AK343</f>
        <v>3284</v>
      </c>
      <c r="AL342" s="13">
        <f t="shared" si="410"/>
        <v>0</v>
      </c>
    </row>
    <row r="343" spans="1:38" ht="82.5" hidden="1" x14ac:dyDescent="0.25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408"/>
        <v>3284</v>
      </c>
      <c r="H343" s="11">
        <f t="shared" si="408"/>
        <v>0</v>
      </c>
      <c r="I343" s="11">
        <f t="shared" si="408"/>
        <v>0</v>
      </c>
      <c r="J343" s="11">
        <f t="shared" si="408"/>
        <v>0</v>
      </c>
      <c r="K343" s="11">
        <f t="shared" si="408"/>
        <v>0</v>
      </c>
      <c r="L343" s="11">
        <f t="shared" si="408"/>
        <v>0</v>
      </c>
      <c r="M343" s="11">
        <f t="shared" si="408"/>
        <v>3284</v>
      </c>
      <c r="N343" s="11">
        <f t="shared" si="408"/>
        <v>0</v>
      </c>
      <c r="O343" s="11">
        <f t="shared" si="408"/>
        <v>0</v>
      </c>
      <c r="P343" s="11">
        <f t="shared" si="408"/>
        <v>0</v>
      </c>
      <c r="Q343" s="11">
        <f t="shared" si="408"/>
        <v>0</v>
      </c>
      <c r="R343" s="11">
        <f t="shared" si="408"/>
        <v>0</v>
      </c>
      <c r="S343" s="11">
        <f t="shared" si="408"/>
        <v>3284</v>
      </c>
      <c r="T343" s="11">
        <f t="shared" si="408"/>
        <v>0</v>
      </c>
      <c r="U343" s="11">
        <f t="shared" si="409"/>
        <v>0</v>
      </c>
      <c r="V343" s="11">
        <f t="shared" si="409"/>
        <v>0</v>
      </c>
      <c r="W343" s="11">
        <f t="shared" si="409"/>
        <v>0</v>
      </c>
      <c r="X343" s="11">
        <f t="shared" si="409"/>
        <v>0</v>
      </c>
      <c r="Y343" s="11">
        <f t="shared" si="409"/>
        <v>3284</v>
      </c>
      <c r="Z343" s="11">
        <f t="shared" si="409"/>
        <v>0</v>
      </c>
      <c r="AA343" s="11">
        <f t="shared" si="409"/>
        <v>0</v>
      </c>
      <c r="AB343" s="11">
        <f t="shared" si="409"/>
        <v>0</v>
      </c>
      <c r="AC343" s="11">
        <f t="shared" si="409"/>
        <v>0</v>
      </c>
      <c r="AD343" s="11">
        <f t="shared" si="409"/>
        <v>0</v>
      </c>
      <c r="AE343" s="11">
        <f t="shared" si="409"/>
        <v>3284</v>
      </c>
      <c r="AF343" s="11">
        <f t="shared" si="409"/>
        <v>0</v>
      </c>
      <c r="AG343" s="11">
        <f t="shared" si="410"/>
        <v>0</v>
      </c>
      <c r="AH343" s="11">
        <f t="shared" si="410"/>
        <v>0</v>
      </c>
      <c r="AI343" s="11">
        <f t="shared" si="410"/>
        <v>0</v>
      </c>
      <c r="AJ343" s="11">
        <f t="shared" si="410"/>
        <v>0</v>
      </c>
      <c r="AK343" s="11">
        <f t="shared" si="410"/>
        <v>3284</v>
      </c>
      <c r="AL343" s="11">
        <f t="shared" si="410"/>
        <v>0</v>
      </c>
    </row>
    <row r="344" spans="1:38" ht="33" hidden="1" x14ac:dyDescent="0.25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408"/>
        <v>3284</v>
      </c>
      <c r="H344" s="11">
        <f t="shared" si="408"/>
        <v>0</v>
      </c>
      <c r="I344" s="11">
        <f t="shared" si="408"/>
        <v>0</v>
      </c>
      <c r="J344" s="11">
        <f t="shared" si="408"/>
        <v>0</v>
      </c>
      <c r="K344" s="11">
        <f t="shared" si="408"/>
        <v>0</v>
      </c>
      <c r="L344" s="11">
        <f t="shared" si="408"/>
        <v>0</v>
      </c>
      <c r="M344" s="11">
        <f t="shared" si="408"/>
        <v>3284</v>
      </c>
      <c r="N344" s="11">
        <f t="shared" si="408"/>
        <v>0</v>
      </c>
      <c r="O344" s="11">
        <f t="shared" si="408"/>
        <v>0</v>
      </c>
      <c r="P344" s="11">
        <f t="shared" si="408"/>
        <v>0</v>
      </c>
      <c r="Q344" s="11">
        <f t="shared" si="408"/>
        <v>0</v>
      </c>
      <c r="R344" s="11">
        <f t="shared" si="408"/>
        <v>0</v>
      </c>
      <c r="S344" s="11">
        <f t="shared" si="408"/>
        <v>3284</v>
      </c>
      <c r="T344" s="11">
        <f t="shared" si="408"/>
        <v>0</v>
      </c>
      <c r="U344" s="11">
        <f t="shared" si="409"/>
        <v>0</v>
      </c>
      <c r="V344" s="11">
        <f t="shared" si="409"/>
        <v>0</v>
      </c>
      <c r="W344" s="11">
        <f t="shared" si="409"/>
        <v>0</v>
      </c>
      <c r="X344" s="11">
        <f t="shared" si="409"/>
        <v>0</v>
      </c>
      <c r="Y344" s="11">
        <f t="shared" si="409"/>
        <v>3284</v>
      </c>
      <c r="Z344" s="11">
        <f t="shared" si="409"/>
        <v>0</v>
      </c>
      <c r="AA344" s="11">
        <f t="shared" si="409"/>
        <v>0</v>
      </c>
      <c r="AB344" s="11">
        <f t="shared" si="409"/>
        <v>0</v>
      </c>
      <c r="AC344" s="11">
        <f t="shared" si="409"/>
        <v>0</v>
      </c>
      <c r="AD344" s="11">
        <f t="shared" si="409"/>
        <v>0</v>
      </c>
      <c r="AE344" s="11">
        <f t="shared" si="409"/>
        <v>3284</v>
      </c>
      <c r="AF344" s="11">
        <f t="shared" si="409"/>
        <v>0</v>
      </c>
      <c r="AG344" s="11">
        <f t="shared" si="410"/>
        <v>0</v>
      </c>
      <c r="AH344" s="11">
        <f t="shared" si="410"/>
        <v>0</v>
      </c>
      <c r="AI344" s="11">
        <f t="shared" si="410"/>
        <v>0</v>
      </c>
      <c r="AJ344" s="11">
        <f t="shared" si="410"/>
        <v>0</v>
      </c>
      <c r="AK344" s="11">
        <f t="shared" si="410"/>
        <v>3284</v>
      </c>
      <c r="AL344" s="11">
        <f t="shared" si="410"/>
        <v>0</v>
      </c>
    </row>
    <row r="345" spans="1:38" ht="49.5" hidden="1" x14ac:dyDescent="0.25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408"/>
        <v>3284</v>
      </c>
      <c r="H345" s="11">
        <f t="shared" si="408"/>
        <v>0</v>
      </c>
      <c r="I345" s="11">
        <f t="shared" si="408"/>
        <v>0</v>
      </c>
      <c r="J345" s="11">
        <f t="shared" si="408"/>
        <v>0</v>
      </c>
      <c r="K345" s="11">
        <f t="shared" si="408"/>
        <v>0</v>
      </c>
      <c r="L345" s="11">
        <f t="shared" si="408"/>
        <v>0</v>
      </c>
      <c r="M345" s="11">
        <f t="shared" si="408"/>
        <v>3284</v>
      </c>
      <c r="N345" s="11">
        <f t="shared" si="408"/>
        <v>0</v>
      </c>
      <c r="O345" s="11">
        <f t="shared" si="408"/>
        <v>0</v>
      </c>
      <c r="P345" s="11">
        <f t="shared" si="408"/>
        <v>0</v>
      </c>
      <c r="Q345" s="11">
        <f t="shared" si="408"/>
        <v>0</v>
      </c>
      <c r="R345" s="11">
        <f t="shared" si="408"/>
        <v>0</v>
      </c>
      <c r="S345" s="11">
        <f t="shared" si="408"/>
        <v>3284</v>
      </c>
      <c r="T345" s="11">
        <f t="shared" si="408"/>
        <v>0</v>
      </c>
      <c r="U345" s="11">
        <f t="shared" si="409"/>
        <v>0</v>
      </c>
      <c r="V345" s="11">
        <f t="shared" si="409"/>
        <v>0</v>
      </c>
      <c r="W345" s="11">
        <f t="shared" si="409"/>
        <v>0</v>
      </c>
      <c r="X345" s="11">
        <f t="shared" si="409"/>
        <v>0</v>
      </c>
      <c r="Y345" s="11">
        <f t="shared" si="409"/>
        <v>3284</v>
      </c>
      <c r="Z345" s="11">
        <f t="shared" si="409"/>
        <v>0</v>
      </c>
      <c r="AA345" s="11">
        <f t="shared" si="409"/>
        <v>0</v>
      </c>
      <c r="AB345" s="11">
        <f t="shared" si="409"/>
        <v>0</v>
      </c>
      <c r="AC345" s="11">
        <f t="shared" si="409"/>
        <v>0</v>
      </c>
      <c r="AD345" s="11">
        <f t="shared" si="409"/>
        <v>0</v>
      </c>
      <c r="AE345" s="11">
        <f t="shared" si="409"/>
        <v>3284</v>
      </c>
      <c r="AF345" s="11">
        <f t="shared" si="409"/>
        <v>0</v>
      </c>
      <c r="AG345" s="11">
        <f t="shared" si="410"/>
        <v>0</v>
      </c>
      <c r="AH345" s="11">
        <f t="shared" si="410"/>
        <v>0</v>
      </c>
      <c r="AI345" s="11">
        <f t="shared" si="410"/>
        <v>0</v>
      </c>
      <c r="AJ345" s="11">
        <f t="shared" si="410"/>
        <v>0</v>
      </c>
      <c r="AK345" s="11">
        <f t="shared" si="410"/>
        <v>3284</v>
      </c>
      <c r="AL345" s="11">
        <f t="shared" si="410"/>
        <v>0</v>
      </c>
    </row>
    <row r="346" spans="1:38" ht="33" hidden="1" x14ac:dyDescent="0.25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408"/>
        <v>3284</v>
      </c>
      <c r="H346" s="11">
        <f t="shared" si="408"/>
        <v>0</v>
      </c>
      <c r="I346" s="11">
        <f t="shared" si="408"/>
        <v>0</v>
      </c>
      <c r="J346" s="11">
        <f t="shared" si="408"/>
        <v>0</v>
      </c>
      <c r="K346" s="11">
        <f t="shared" si="408"/>
        <v>0</v>
      </c>
      <c r="L346" s="11">
        <f t="shared" si="408"/>
        <v>0</v>
      </c>
      <c r="M346" s="11">
        <f t="shared" si="408"/>
        <v>3284</v>
      </c>
      <c r="N346" s="11">
        <f t="shared" si="408"/>
        <v>0</v>
      </c>
      <c r="O346" s="11">
        <f t="shared" si="408"/>
        <v>0</v>
      </c>
      <c r="P346" s="11">
        <f t="shared" si="408"/>
        <v>0</v>
      </c>
      <c r="Q346" s="11">
        <f t="shared" si="408"/>
        <v>0</v>
      </c>
      <c r="R346" s="11">
        <f t="shared" si="408"/>
        <v>0</v>
      </c>
      <c r="S346" s="11">
        <f t="shared" si="408"/>
        <v>3284</v>
      </c>
      <c r="T346" s="11">
        <f t="shared" si="408"/>
        <v>0</v>
      </c>
      <c r="U346" s="11">
        <f t="shared" si="409"/>
        <v>0</v>
      </c>
      <c r="V346" s="11">
        <f t="shared" si="409"/>
        <v>0</v>
      </c>
      <c r="W346" s="11">
        <f t="shared" si="409"/>
        <v>0</v>
      </c>
      <c r="X346" s="11">
        <f t="shared" si="409"/>
        <v>0</v>
      </c>
      <c r="Y346" s="11">
        <f t="shared" si="409"/>
        <v>3284</v>
      </c>
      <c r="Z346" s="11">
        <f t="shared" si="409"/>
        <v>0</v>
      </c>
      <c r="AA346" s="11">
        <f t="shared" si="409"/>
        <v>0</v>
      </c>
      <c r="AB346" s="11">
        <f t="shared" si="409"/>
        <v>0</v>
      </c>
      <c r="AC346" s="11">
        <f t="shared" si="409"/>
        <v>0</v>
      </c>
      <c r="AD346" s="11">
        <f t="shared" si="409"/>
        <v>0</v>
      </c>
      <c r="AE346" s="11">
        <f t="shared" si="409"/>
        <v>3284</v>
      </c>
      <c r="AF346" s="11">
        <f t="shared" si="409"/>
        <v>0</v>
      </c>
      <c r="AG346" s="11">
        <f t="shared" si="410"/>
        <v>0</v>
      </c>
      <c r="AH346" s="11">
        <f t="shared" si="410"/>
        <v>0</v>
      </c>
      <c r="AI346" s="11">
        <f t="shared" si="410"/>
        <v>0</v>
      </c>
      <c r="AJ346" s="11">
        <f t="shared" si="410"/>
        <v>0</v>
      </c>
      <c r="AK346" s="11">
        <f t="shared" si="410"/>
        <v>3284</v>
      </c>
      <c r="AL346" s="11">
        <f t="shared" si="410"/>
        <v>0</v>
      </c>
    </row>
    <row r="347" spans="1:38" ht="20.100000000000001" hidden="1" customHeight="1" x14ac:dyDescent="0.25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  <c r="AG347" s="85"/>
      <c r="AH347" s="85"/>
      <c r="AI347" s="85"/>
      <c r="AJ347" s="85"/>
      <c r="AK347" s="9">
        <f>AE347+AG347+AH347+AI347+AJ347</f>
        <v>3284</v>
      </c>
      <c r="AL347" s="9">
        <f>AF347+AJ347</f>
        <v>0</v>
      </c>
    </row>
    <row r="348" spans="1:38" hidden="1" x14ac:dyDescent="0.25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</row>
    <row r="349" spans="1:38" ht="46.5" hidden="1" customHeight="1" x14ac:dyDescent="0.3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411">G359+G387+G437+G445</f>
        <v>917773</v>
      </c>
      <c r="H349" s="14">
        <f t="shared" si="411"/>
        <v>100000</v>
      </c>
      <c r="I349" s="14">
        <f t="shared" si="411"/>
        <v>0</v>
      </c>
      <c r="J349" s="14">
        <f t="shared" si="411"/>
        <v>0</v>
      </c>
      <c r="K349" s="14">
        <f t="shared" si="411"/>
        <v>0</v>
      </c>
      <c r="L349" s="14">
        <f t="shared" si="411"/>
        <v>0</v>
      </c>
      <c r="M349" s="14">
        <f t="shared" si="411"/>
        <v>917773</v>
      </c>
      <c r="N349" s="14">
        <f t="shared" si="411"/>
        <v>100000</v>
      </c>
      <c r="O349" s="14">
        <f t="shared" si="411"/>
        <v>0</v>
      </c>
      <c r="P349" s="14">
        <f t="shared" si="411"/>
        <v>0</v>
      </c>
      <c r="Q349" s="14">
        <f t="shared" si="411"/>
        <v>0</v>
      </c>
      <c r="R349" s="14">
        <f t="shared" si="411"/>
        <v>0</v>
      </c>
      <c r="S349" s="14">
        <f t="shared" si="411"/>
        <v>917773</v>
      </c>
      <c r="T349" s="14">
        <f t="shared" si="411"/>
        <v>100000</v>
      </c>
      <c r="U349" s="14">
        <f t="shared" ref="U349:Z349" si="412">U351+U359+U387+U437+U445</f>
        <v>0</v>
      </c>
      <c r="V349" s="14">
        <f t="shared" si="412"/>
        <v>300</v>
      </c>
      <c r="W349" s="14">
        <f t="shared" si="412"/>
        <v>0</v>
      </c>
      <c r="X349" s="14">
        <f t="shared" si="412"/>
        <v>1000000</v>
      </c>
      <c r="Y349" s="14">
        <f t="shared" si="412"/>
        <v>1918073</v>
      </c>
      <c r="Z349" s="14">
        <f t="shared" si="412"/>
        <v>1100000</v>
      </c>
      <c r="AA349" s="14">
        <f t="shared" ref="AA349:AF349" si="413">AA351+AA359+AA387+AA437+AA445</f>
        <v>0</v>
      </c>
      <c r="AB349" s="14">
        <f t="shared" si="413"/>
        <v>7379</v>
      </c>
      <c r="AC349" s="14">
        <f t="shared" si="413"/>
        <v>0</v>
      </c>
      <c r="AD349" s="14">
        <f t="shared" si="413"/>
        <v>0</v>
      </c>
      <c r="AE349" s="14">
        <f t="shared" si="413"/>
        <v>1925452</v>
      </c>
      <c r="AF349" s="14">
        <f t="shared" si="413"/>
        <v>1100000</v>
      </c>
      <c r="AG349" s="14">
        <f t="shared" ref="AG349:AL349" si="414">AG351+AG359+AG387+AG437+AG445</f>
        <v>0</v>
      </c>
      <c r="AH349" s="14">
        <f t="shared" si="414"/>
        <v>0</v>
      </c>
      <c r="AI349" s="14">
        <f t="shared" si="414"/>
        <v>0</v>
      </c>
      <c r="AJ349" s="14">
        <f t="shared" si="414"/>
        <v>0</v>
      </c>
      <c r="AK349" s="14">
        <f t="shared" si="414"/>
        <v>1925452</v>
      </c>
      <c r="AL349" s="14">
        <f t="shared" si="414"/>
        <v>1100000</v>
      </c>
    </row>
    <row r="350" spans="1:38" ht="20.25" hidden="1" x14ac:dyDescent="0.3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</row>
    <row r="351" spans="1:38" ht="20.25" hidden="1" x14ac:dyDescent="0.3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K355" si="415">V352</f>
        <v>300</v>
      </c>
      <c r="W351" s="7">
        <f t="shared" si="415"/>
        <v>0</v>
      </c>
      <c r="X351" s="7">
        <f t="shared" si="415"/>
        <v>0</v>
      </c>
      <c r="Y351" s="7">
        <f t="shared" si="415"/>
        <v>300</v>
      </c>
      <c r="Z351" s="7">
        <f t="shared" si="415"/>
        <v>0</v>
      </c>
      <c r="AA351" s="14">
        <f>AA352</f>
        <v>0</v>
      </c>
      <c r="AB351" s="7">
        <f t="shared" si="415"/>
        <v>1375</v>
      </c>
      <c r="AC351" s="7">
        <f t="shared" si="415"/>
        <v>0</v>
      </c>
      <c r="AD351" s="7">
        <f t="shared" si="415"/>
        <v>0</v>
      </c>
      <c r="AE351" s="7">
        <f t="shared" si="415"/>
        <v>1675</v>
      </c>
      <c r="AF351" s="7">
        <f t="shared" si="415"/>
        <v>0</v>
      </c>
      <c r="AG351" s="14">
        <f>AG352</f>
        <v>0</v>
      </c>
      <c r="AH351" s="7">
        <f t="shared" si="415"/>
        <v>0</v>
      </c>
      <c r="AI351" s="7">
        <f t="shared" si="415"/>
        <v>0</v>
      </c>
      <c r="AJ351" s="7">
        <f t="shared" si="415"/>
        <v>0</v>
      </c>
      <c r="AK351" s="7">
        <f t="shared" si="415"/>
        <v>1675</v>
      </c>
      <c r="AL351" s="7">
        <f t="shared" ref="AH351:AL354" si="416">AL352</f>
        <v>0</v>
      </c>
    </row>
    <row r="352" spans="1:38" ht="18.75" hidden="1" customHeight="1" x14ac:dyDescent="0.3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415"/>
        <v>300</v>
      </c>
      <c r="W352" s="8">
        <f t="shared" si="415"/>
        <v>0</v>
      </c>
      <c r="X352" s="8">
        <f t="shared" si="415"/>
        <v>0</v>
      </c>
      <c r="Y352" s="8">
        <f t="shared" si="415"/>
        <v>300</v>
      </c>
      <c r="Z352" s="8">
        <f t="shared" si="415"/>
        <v>0</v>
      </c>
      <c r="AA352" s="14">
        <f>AA353</f>
        <v>0</v>
      </c>
      <c r="AB352" s="8">
        <f t="shared" si="415"/>
        <v>1375</v>
      </c>
      <c r="AC352" s="8">
        <f t="shared" si="415"/>
        <v>0</v>
      </c>
      <c r="AD352" s="8">
        <f t="shared" si="415"/>
        <v>0</v>
      </c>
      <c r="AE352" s="8">
        <f t="shared" si="415"/>
        <v>1675</v>
      </c>
      <c r="AF352" s="8">
        <f t="shared" si="415"/>
        <v>0</v>
      </c>
      <c r="AG352" s="14">
        <f>AG353</f>
        <v>0</v>
      </c>
      <c r="AH352" s="8">
        <f t="shared" si="416"/>
        <v>0</v>
      </c>
      <c r="AI352" s="8">
        <f t="shared" si="416"/>
        <v>0</v>
      </c>
      <c r="AJ352" s="8">
        <f t="shared" si="416"/>
        <v>0</v>
      </c>
      <c r="AK352" s="8">
        <f t="shared" si="416"/>
        <v>1675</v>
      </c>
      <c r="AL352" s="8">
        <f t="shared" si="416"/>
        <v>0</v>
      </c>
    </row>
    <row r="353" spans="1:38" ht="19.5" hidden="1" customHeight="1" x14ac:dyDescent="0.3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415"/>
        <v>300</v>
      </c>
      <c r="W353" s="8">
        <f t="shared" si="415"/>
        <v>0</v>
      </c>
      <c r="X353" s="8">
        <f t="shared" si="415"/>
        <v>0</v>
      </c>
      <c r="Y353" s="8">
        <f t="shared" si="415"/>
        <v>300</v>
      </c>
      <c r="Z353" s="8">
        <f t="shared" si="415"/>
        <v>0</v>
      </c>
      <c r="AA353" s="14">
        <f>AA354</f>
        <v>0</v>
      </c>
      <c r="AB353" s="8">
        <f t="shared" si="415"/>
        <v>1375</v>
      </c>
      <c r="AC353" s="8">
        <f t="shared" si="415"/>
        <v>0</v>
      </c>
      <c r="AD353" s="8">
        <f t="shared" si="415"/>
        <v>0</v>
      </c>
      <c r="AE353" s="8">
        <f t="shared" si="415"/>
        <v>1675</v>
      </c>
      <c r="AF353" s="8">
        <f t="shared" si="415"/>
        <v>0</v>
      </c>
      <c r="AG353" s="14">
        <f>AG354</f>
        <v>0</v>
      </c>
      <c r="AH353" s="8">
        <f t="shared" si="416"/>
        <v>0</v>
      </c>
      <c r="AI353" s="8">
        <f t="shared" si="416"/>
        <v>0</v>
      </c>
      <c r="AJ353" s="8">
        <f t="shared" si="416"/>
        <v>0</v>
      </c>
      <c r="AK353" s="8">
        <f t="shared" si="416"/>
        <v>1675</v>
      </c>
      <c r="AL353" s="8">
        <f t="shared" si="416"/>
        <v>0</v>
      </c>
    </row>
    <row r="354" spans="1:38" ht="21.75" hidden="1" customHeight="1" x14ac:dyDescent="0.3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415"/>
        <v>300</v>
      </c>
      <c r="W354" s="8">
        <f t="shared" si="415"/>
        <v>0</v>
      </c>
      <c r="X354" s="8">
        <f t="shared" si="415"/>
        <v>0</v>
      </c>
      <c r="Y354" s="8">
        <f t="shared" si="415"/>
        <v>300</v>
      </c>
      <c r="Z354" s="8">
        <f t="shared" si="415"/>
        <v>0</v>
      </c>
      <c r="AA354" s="14">
        <f>AA355</f>
        <v>0</v>
      </c>
      <c r="AB354" s="8">
        <f t="shared" si="415"/>
        <v>1375</v>
      </c>
      <c r="AC354" s="8">
        <f t="shared" si="415"/>
        <v>0</v>
      </c>
      <c r="AD354" s="8">
        <f t="shared" si="415"/>
        <v>0</v>
      </c>
      <c r="AE354" s="8">
        <f t="shared" si="415"/>
        <v>1675</v>
      </c>
      <c r="AF354" s="8">
        <f t="shared" si="415"/>
        <v>0</v>
      </c>
      <c r="AG354" s="14">
        <f>AG355</f>
        <v>0</v>
      </c>
      <c r="AH354" s="8">
        <f t="shared" si="416"/>
        <v>0</v>
      </c>
      <c r="AI354" s="8">
        <f t="shared" si="416"/>
        <v>0</v>
      </c>
      <c r="AJ354" s="8">
        <f t="shared" si="416"/>
        <v>0</v>
      </c>
      <c r="AK354" s="8">
        <f t="shared" si="416"/>
        <v>1675</v>
      </c>
      <c r="AL354" s="8">
        <f t="shared" si="416"/>
        <v>0</v>
      </c>
    </row>
    <row r="355" spans="1:38" ht="18.75" hidden="1" customHeight="1" x14ac:dyDescent="0.3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415"/>
        <v>300</v>
      </c>
      <c r="W355" s="8">
        <f t="shared" si="415"/>
        <v>0</v>
      </c>
      <c r="X355" s="8">
        <f t="shared" si="415"/>
        <v>0</v>
      </c>
      <c r="Y355" s="8">
        <f t="shared" si="415"/>
        <v>300</v>
      </c>
      <c r="Z355" s="8">
        <f t="shared" si="415"/>
        <v>0</v>
      </c>
      <c r="AA355" s="8">
        <f>AA356+AA357</f>
        <v>0</v>
      </c>
      <c r="AB355" s="8">
        <f t="shared" ref="AB355:AF355" si="417">AB356+AB357</f>
        <v>1375</v>
      </c>
      <c r="AC355" s="8">
        <f t="shared" si="417"/>
        <v>0</v>
      </c>
      <c r="AD355" s="8">
        <f t="shared" si="417"/>
        <v>0</v>
      </c>
      <c r="AE355" s="8">
        <f t="shared" si="417"/>
        <v>1675</v>
      </c>
      <c r="AF355" s="8">
        <f t="shared" si="417"/>
        <v>0</v>
      </c>
      <c r="AG355" s="8">
        <f>AG356+AG357</f>
        <v>0</v>
      </c>
      <c r="AH355" s="8">
        <f t="shared" ref="AH355:AL355" si="418">AH356+AH357</f>
        <v>0</v>
      </c>
      <c r="AI355" s="8">
        <f t="shared" si="418"/>
        <v>0</v>
      </c>
      <c r="AJ355" s="8">
        <f t="shared" si="418"/>
        <v>0</v>
      </c>
      <c r="AK355" s="8">
        <f t="shared" si="418"/>
        <v>1675</v>
      </c>
      <c r="AL355" s="8">
        <f t="shared" si="418"/>
        <v>0</v>
      </c>
    </row>
    <row r="356" spans="1:38" ht="22.5" hidden="1" customHeight="1" x14ac:dyDescent="0.3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  <c r="AG356" s="8"/>
      <c r="AH356" s="8"/>
      <c r="AI356" s="8"/>
      <c r="AJ356" s="8"/>
      <c r="AK356" s="9">
        <f>AE356+AG356+AH356+AI356+AJ356</f>
        <v>1275</v>
      </c>
      <c r="AL356" s="9">
        <f>AF356+AJ356</f>
        <v>0</v>
      </c>
    </row>
    <row r="357" spans="1:38" ht="22.5" hidden="1" customHeight="1" x14ac:dyDescent="0.3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  <c r="AG357" s="8"/>
      <c r="AH357" s="8"/>
      <c r="AI357" s="8"/>
      <c r="AJ357" s="8"/>
      <c r="AK357" s="9">
        <f>AE357+AG357+AH357+AI357+AJ357</f>
        <v>400</v>
      </c>
      <c r="AL357" s="9">
        <f>AF357+AJ357</f>
        <v>0</v>
      </c>
    </row>
    <row r="358" spans="1:38" ht="20.25" hidden="1" x14ac:dyDescent="0.3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</row>
    <row r="359" spans="1:38" ht="18.75" hidden="1" x14ac:dyDescent="0.3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419">G360</f>
        <v>291470</v>
      </c>
      <c r="H359" s="13">
        <f t="shared" si="419"/>
        <v>100000</v>
      </c>
      <c r="I359" s="13">
        <f t="shared" si="419"/>
        <v>0</v>
      </c>
      <c r="J359" s="13">
        <f t="shared" si="419"/>
        <v>0</v>
      </c>
      <c r="K359" s="13">
        <f t="shared" si="419"/>
        <v>0</v>
      </c>
      <c r="L359" s="13">
        <f t="shared" si="419"/>
        <v>0</v>
      </c>
      <c r="M359" s="13">
        <f t="shared" si="419"/>
        <v>291470</v>
      </c>
      <c r="N359" s="13">
        <f t="shared" si="419"/>
        <v>100000</v>
      </c>
      <c r="O359" s="13">
        <f t="shared" si="419"/>
        <v>0</v>
      </c>
      <c r="P359" s="13">
        <f t="shared" si="419"/>
        <v>0</v>
      </c>
      <c r="Q359" s="13">
        <f t="shared" si="419"/>
        <v>0</v>
      </c>
      <c r="R359" s="13">
        <f t="shared" si="419"/>
        <v>0</v>
      </c>
      <c r="S359" s="13">
        <f t="shared" si="419"/>
        <v>291470</v>
      </c>
      <c r="T359" s="13">
        <f t="shared" si="419"/>
        <v>100000</v>
      </c>
      <c r="U359" s="13">
        <f t="shared" si="419"/>
        <v>0</v>
      </c>
      <c r="V359" s="13">
        <f t="shared" si="419"/>
        <v>0</v>
      </c>
      <c r="W359" s="13">
        <f t="shared" ref="U359:AJ360" si="420">W360</f>
        <v>0</v>
      </c>
      <c r="X359" s="13">
        <f t="shared" si="420"/>
        <v>0</v>
      </c>
      <c r="Y359" s="13">
        <f t="shared" si="420"/>
        <v>291470</v>
      </c>
      <c r="Z359" s="13">
        <f t="shared" si="420"/>
        <v>100000</v>
      </c>
      <c r="AA359" s="13">
        <f t="shared" si="420"/>
        <v>0</v>
      </c>
      <c r="AB359" s="13">
        <f t="shared" si="420"/>
        <v>0</v>
      </c>
      <c r="AC359" s="13">
        <f t="shared" si="420"/>
        <v>0</v>
      </c>
      <c r="AD359" s="13">
        <f t="shared" si="420"/>
        <v>0</v>
      </c>
      <c r="AE359" s="13">
        <f t="shared" si="420"/>
        <v>291470</v>
      </c>
      <c r="AF359" s="13">
        <f t="shared" si="420"/>
        <v>100000</v>
      </c>
      <c r="AG359" s="13">
        <f t="shared" si="420"/>
        <v>0</v>
      </c>
      <c r="AH359" s="13">
        <f t="shared" si="420"/>
        <v>0</v>
      </c>
      <c r="AI359" s="13">
        <f t="shared" si="420"/>
        <v>0</v>
      </c>
      <c r="AJ359" s="13">
        <f t="shared" si="420"/>
        <v>0</v>
      </c>
      <c r="AK359" s="13">
        <f t="shared" ref="AG359:AL360" si="421">AK360</f>
        <v>291470</v>
      </c>
      <c r="AL359" s="13">
        <f t="shared" si="421"/>
        <v>100000</v>
      </c>
    </row>
    <row r="360" spans="1:38" ht="49.5" hidden="1" x14ac:dyDescent="0.25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419"/>
        <v>291470</v>
      </c>
      <c r="H360" s="11">
        <f t="shared" si="419"/>
        <v>100000</v>
      </c>
      <c r="I360" s="11">
        <f t="shared" si="419"/>
        <v>0</v>
      </c>
      <c r="J360" s="11">
        <f t="shared" si="419"/>
        <v>0</v>
      </c>
      <c r="K360" s="11">
        <f t="shared" si="419"/>
        <v>0</v>
      </c>
      <c r="L360" s="11">
        <f t="shared" si="419"/>
        <v>0</v>
      </c>
      <c r="M360" s="11">
        <f t="shared" si="419"/>
        <v>291470</v>
      </c>
      <c r="N360" s="11">
        <f t="shared" si="419"/>
        <v>100000</v>
      </c>
      <c r="O360" s="11">
        <f t="shared" si="419"/>
        <v>0</v>
      </c>
      <c r="P360" s="11">
        <f t="shared" si="419"/>
        <v>0</v>
      </c>
      <c r="Q360" s="11">
        <f t="shared" si="419"/>
        <v>0</v>
      </c>
      <c r="R360" s="11">
        <f t="shared" si="419"/>
        <v>0</v>
      </c>
      <c r="S360" s="11">
        <f t="shared" si="419"/>
        <v>291470</v>
      </c>
      <c r="T360" s="11">
        <f t="shared" si="419"/>
        <v>100000</v>
      </c>
      <c r="U360" s="11">
        <f t="shared" si="420"/>
        <v>0</v>
      </c>
      <c r="V360" s="11">
        <f t="shared" si="420"/>
        <v>0</v>
      </c>
      <c r="W360" s="11">
        <f t="shared" si="420"/>
        <v>0</v>
      </c>
      <c r="X360" s="11">
        <f t="shared" si="420"/>
        <v>0</v>
      </c>
      <c r="Y360" s="11">
        <f t="shared" si="420"/>
        <v>291470</v>
      </c>
      <c r="Z360" s="11">
        <f t="shared" si="420"/>
        <v>100000</v>
      </c>
      <c r="AA360" s="11">
        <f t="shared" si="420"/>
        <v>0</v>
      </c>
      <c r="AB360" s="11">
        <f t="shared" si="420"/>
        <v>0</v>
      </c>
      <c r="AC360" s="11">
        <f t="shared" si="420"/>
        <v>0</v>
      </c>
      <c r="AD360" s="11">
        <f t="shared" si="420"/>
        <v>0</v>
      </c>
      <c r="AE360" s="11">
        <f t="shared" si="420"/>
        <v>291470</v>
      </c>
      <c r="AF360" s="11">
        <f t="shared" si="420"/>
        <v>100000</v>
      </c>
      <c r="AG360" s="11">
        <f t="shared" si="421"/>
        <v>0</v>
      </c>
      <c r="AH360" s="11">
        <f t="shared" si="421"/>
        <v>0</v>
      </c>
      <c r="AI360" s="11">
        <f t="shared" si="421"/>
        <v>0</v>
      </c>
      <c r="AJ360" s="11">
        <f t="shared" si="421"/>
        <v>0</v>
      </c>
      <c r="AK360" s="11">
        <f t="shared" si="421"/>
        <v>291470</v>
      </c>
      <c r="AL360" s="11">
        <f t="shared" si="421"/>
        <v>100000</v>
      </c>
    </row>
    <row r="361" spans="1:38" ht="41.25" hidden="1" customHeight="1" x14ac:dyDescent="0.25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422">I362+I366+I382</f>
        <v>0</v>
      </c>
      <c r="J361" s="9">
        <f t="shared" si="422"/>
        <v>0</v>
      </c>
      <c r="K361" s="9">
        <f t="shared" si="422"/>
        <v>0</v>
      </c>
      <c r="L361" s="9">
        <f t="shared" si="422"/>
        <v>0</v>
      </c>
      <c r="M361" s="9">
        <f t="shared" si="422"/>
        <v>291470</v>
      </c>
      <c r="N361" s="9">
        <f t="shared" si="422"/>
        <v>100000</v>
      </c>
      <c r="O361" s="9">
        <f t="shared" ref="O361:T361" si="423">O362+O366+O382</f>
        <v>0</v>
      </c>
      <c r="P361" s="9">
        <f t="shared" si="423"/>
        <v>0</v>
      </c>
      <c r="Q361" s="9">
        <f t="shared" si="423"/>
        <v>0</v>
      </c>
      <c r="R361" s="9">
        <f t="shared" si="423"/>
        <v>0</v>
      </c>
      <c r="S361" s="9">
        <f t="shared" si="423"/>
        <v>291470</v>
      </c>
      <c r="T361" s="9">
        <f t="shared" si="423"/>
        <v>100000</v>
      </c>
      <c r="U361" s="9">
        <f t="shared" ref="U361:Z361" si="424">U362+U366+U382</f>
        <v>0</v>
      </c>
      <c r="V361" s="9">
        <f t="shared" si="424"/>
        <v>0</v>
      </c>
      <c r="W361" s="9">
        <f t="shared" si="424"/>
        <v>0</v>
      </c>
      <c r="X361" s="9">
        <f t="shared" si="424"/>
        <v>0</v>
      </c>
      <c r="Y361" s="9">
        <f t="shared" si="424"/>
        <v>291470</v>
      </c>
      <c r="Z361" s="9">
        <f t="shared" si="424"/>
        <v>100000</v>
      </c>
      <c r="AA361" s="9">
        <f t="shared" ref="AA361:AF361" si="425">AA362+AA366+AA382</f>
        <v>0</v>
      </c>
      <c r="AB361" s="9">
        <f t="shared" si="425"/>
        <v>0</v>
      </c>
      <c r="AC361" s="9">
        <f t="shared" si="425"/>
        <v>0</v>
      </c>
      <c r="AD361" s="9">
        <f t="shared" si="425"/>
        <v>0</v>
      </c>
      <c r="AE361" s="9">
        <f t="shared" si="425"/>
        <v>291470</v>
      </c>
      <c r="AF361" s="9">
        <f t="shared" si="425"/>
        <v>100000</v>
      </c>
      <c r="AG361" s="9">
        <f t="shared" ref="AG361:AL361" si="426">AG362+AG366+AG382</f>
        <v>0</v>
      </c>
      <c r="AH361" s="9">
        <f t="shared" si="426"/>
        <v>0</v>
      </c>
      <c r="AI361" s="9">
        <f t="shared" si="426"/>
        <v>0</v>
      </c>
      <c r="AJ361" s="9">
        <f t="shared" si="426"/>
        <v>0</v>
      </c>
      <c r="AK361" s="9">
        <f t="shared" si="426"/>
        <v>291470</v>
      </c>
      <c r="AL361" s="9">
        <f t="shared" si="426"/>
        <v>100000</v>
      </c>
    </row>
    <row r="362" spans="1:38" ht="20.100000000000001" hidden="1" customHeight="1" x14ac:dyDescent="0.25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427">H363</f>
        <v>0</v>
      </c>
      <c r="I362" s="9">
        <f t="shared" si="427"/>
        <v>0</v>
      </c>
      <c r="J362" s="9">
        <f t="shared" si="427"/>
        <v>0</v>
      </c>
      <c r="K362" s="9">
        <f t="shared" si="427"/>
        <v>0</v>
      </c>
      <c r="L362" s="9">
        <f t="shared" si="427"/>
        <v>0</v>
      </c>
      <c r="M362" s="9">
        <f t="shared" si="427"/>
        <v>74718</v>
      </c>
      <c r="N362" s="9">
        <f t="shared" si="427"/>
        <v>0</v>
      </c>
      <c r="O362" s="9">
        <f t="shared" si="427"/>
        <v>0</v>
      </c>
      <c r="P362" s="9">
        <f t="shared" si="427"/>
        <v>0</v>
      </c>
      <c r="Q362" s="9">
        <f t="shared" si="427"/>
        <v>0</v>
      </c>
      <c r="R362" s="9">
        <f t="shared" si="427"/>
        <v>0</v>
      </c>
      <c r="S362" s="9">
        <f t="shared" si="427"/>
        <v>74718</v>
      </c>
      <c r="T362" s="9">
        <f t="shared" si="427"/>
        <v>0</v>
      </c>
      <c r="U362" s="9">
        <f t="shared" si="427"/>
        <v>0</v>
      </c>
      <c r="V362" s="9">
        <f t="shared" si="427"/>
        <v>0</v>
      </c>
      <c r="W362" s="9">
        <f t="shared" si="427"/>
        <v>0</v>
      </c>
      <c r="X362" s="9">
        <f t="shared" ref="U362:AJ364" si="428">X363</f>
        <v>0</v>
      </c>
      <c r="Y362" s="9">
        <f t="shared" si="428"/>
        <v>74718</v>
      </c>
      <c r="Z362" s="9">
        <f t="shared" si="428"/>
        <v>0</v>
      </c>
      <c r="AA362" s="9">
        <f t="shared" si="428"/>
        <v>0</v>
      </c>
      <c r="AB362" s="9">
        <f t="shared" si="428"/>
        <v>0</v>
      </c>
      <c r="AC362" s="9">
        <f t="shared" si="428"/>
        <v>0</v>
      </c>
      <c r="AD362" s="9">
        <f t="shared" si="428"/>
        <v>0</v>
      </c>
      <c r="AE362" s="9">
        <f t="shared" si="428"/>
        <v>74718</v>
      </c>
      <c r="AF362" s="9">
        <f t="shared" si="428"/>
        <v>0</v>
      </c>
      <c r="AG362" s="9">
        <f t="shared" si="428"/>
        <v>0</v>
      </c>
      <c r="AH362" s="9">
        <f t="shared" si="428"/>
        <v>0</v>
      </c>
      <c r="AI362" s="9">
        <f t="shared" si="428"/>
        <v>0</v>
      </c>
      <c r="AJ362" s="9">
        <f t="shared" si="428"/>
        <v>0</v>
      </c>
      <c r="AK362" s="9">
        <f t="shared" ref="AG362:AL364" si="429">AK363</f>
        <v>74718</v>
      </c>
      <c r="AL362" s="9">
        <f t="shared" si="429"/>
        <v>0</v>
      </c>
    </row>
    <row r="363" spans="1:38" ht="20.100000000000001" hidden="1" customHeight="1" x14ac:dyDescent="0.25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427"/>
        <v>0</v>
      </c>
      <c r="I363" s="9">
        <f t="shared" si="427"/>
        <v>0</v>
      </c>
      <c r="J363" s="9">
        <f t="shared" si="427"/>
        <v>0</v>
      </c>
      <c r="K363" s="9">
        <f t="shared" si="427"/>
        <v>0</v>
      </c>
      <c r="L363" s="9">
        <f t="shared" si="427"/>
        <v>0</v>
      </c>
      <c r="M363" s="9">
        <f t="shared" si="427"/>
        <v>74718</v>
      </c>
      <c r="N363" s="9">
        <f t="shared" si="427"/>
        <v>0</v>
      </c>
      <c r="O363" s="9">
        <f t="shared" si="427"/>
        <v>0</v>
      </c>
      <c r="P363" s="9">
        <f t="shared" si="427"/>
        <v>0</v>
      </c>
      <c r="Q363" s="9">
        <f t="shared" si="427"/>
        <v>0</v>
      </c>
      <c r="R363" s="9">
        <f t="shared" si="427"/>
        <v>0</v>
      </c>
      <c r="S363" s="9">
        <f t="shared" si="427"/>
        <v>74718</v>
      </c>
      <c r="T363" s="9">
        <f t="shared" si="427"/>
        <v>0</v>
      </c>
      <c r="U363" s="9">
        <f t="shared" si="428"/>
        <v>0</v>
      </c>
      <c r="V363" s="9">
        <f t="shared" si="428"/>
        <v>0</v>
      </c>
      <c r="W363" s="9">
        <f t="shared" si="428"/>
        <v>0</v>
      </c>
      <c r="X363" s="9">
        <f t="shared" si="428"/>
        <v>0</v>
      </c>
      <c r="Y363" s="9">
        <f t="shared" si="428"/>
        <v>74718</v>
      </c>
      <c r="Z363" s="9">
        <f t="shared" si="428"/>
        <v>0</v>
      </c>
      <c r="AA363" s="9">
        <f t="shared" si="428"/>
        <v>0</v>
      </c>
      <c r="AB363" s="9">
        <f t="shared" si="428"/>
        <v>0</v>
      </c>
      <c r="AC363" s="9">
        <f t="shared" si="428"/>
        <v>0</v>
      </c>
      <c r="AD363" s="9">
        <f t="shared" si="428"/>
        <v>0</v>
      </c>
      <c r="AE363" s="9">
        <f t="shared" si="428"/>
        <v>74718</v>
      </c>
      <c r="AF363" s="9">
        <f t="shared" si="428"/>
        <v>0</v>
      </c>
      <c r="AG363" s="9">
        <f t="shared" si="429"/>
        <v>0</v>
      </c>
      <c r="AH363" s="9">
        <f t="shared" si="429"/>
        <v>0</v>
      </c>
      <c r="AI363" s="9">
        <f t="shared" si="429"/>
        <v>0</v>
      </c>
      <c r="AJ363" s="9">
        <f t="shared" si="429"/>
        <v>0</v>
      </c>
      <c r="AK363" s="9">
        <f t="shared" si="429"/>
        <v>74718</v>
      </c>
      <c r="AL363" s="9">
        <f t="shared" si="429"/>
        <v>0</v>
      </c>
    </row>
    <row r="364" spans="1:38" ht="33" hidden="1" x14ac:dyDescent="0.25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427"/>
        <v>0</v>
      </c>
      <c r="I364" s="9">
        <f t="shared" si="427"/>
        <v>0</v>
      </c>
      <c r="J364" s="9">
        <f t="shared" si="427"/>
        <v>0</v>
      </c>
      <c r="K364" s="9">
        <f t="shared" si="427"/>
        <v>0</v>
      </c>
      <c r="L364" s="9">
        <f t="shared" si="427"/>
        <v>0</v>
      </c>
      <c r="M364" s="9">
        <f t="shared" si="427"/>
        <v>74718</v>
      </c>
      <c r="N364" s="9">
        <f t="shared" si="427"/>
        <v>0</v>
      </c>
      <c r="O364" s="9">
        <f t="shared" si="427"/>
        <v>0</v>
      </c>
      <c r="P364" s="9">
        <f t="shared" si="427"/>
        <v>0</v>
      </c>
      <c r="Q364" s="9">
        <f t="shared" si="427"/>
        <v>0</v>
      </c>
      <c r="R364" s="9">
        <f t="shared" si="427"/>
        <v>0</v>
      </c>
      <c r="S364" s="9">
        <f t="shared" si="427"/>
        <v>74718</v>
      </c>
      <c r="T364" s="9">
        <f t="shared" si="427"/>
        <v>0</v>
      </c>
      <c r="U364" s="9">
        <f t="shared" si="428"/>
        <v>0</v>
      </c>
      <c r="V364" s="9">
        <f t="shared" si="428"/>
        <v>0</v>
      </c>
      <c r="W364" s="9">
        <f t="shared" si="428"/>
        <v>0</v>
      </c>
      <c r="X364" s="9">
        <f t="shared" si="428"/>
        <v>0</v>
      </c>
      <c r="Y364" s="9">
        <f t="shared" si="428"/>
        <v>74718</v>
      </c>
      <c r="Z364" s="9">
        <f t="shared" si="428"/>
        <v>0</v>
      </c>
      <c r="AA364" s="9">
        <f t="shared" si="428"/>
        <v>0</v>
      </c>
      <c r="AB364" s="9">
        <f t="shared" si="428"/>
        <v>0</v>
      </c>
      <c r="AC364" s="9">
        <f t="shared" si="428"/>
        <v>0</v>
      </c>
      <c r="AD364" s="9">
        <f t="shared" si="428"/>
        <v>0</v>
      </c>
      <c r="AE364" s="9">
        <f t="shared" si="428"/>
        <v>74718</v>
      </c>
      <c r="AF364" s="9">
        <f t="shared" si="428"/>
        <v>0</v>
      </c>
      <c r="AG364" s="9">
        <f t="shared" si="429"/>
        <v>0</v>
      </c>
      <c r="AH364" s="9">
        <f t="shared" si="429"/>
        <v>0</v>
      </c>
      <c r="AI364" s="9">
        <f t="shared" si="429"/>
        <v>0</v>
      </c>
      <c r="AJ364" s="9">
        <f t="shared" si="429"/>
        <v>0</v>
      </c>
      <c r="AK364" s="9">
        <f t="shared" si="429"/>
        <v>74718</v>
      </c>
      <c r="AL364" s="9">
        <f t="shared" si="429"/>
        <v>0</v>
      </c>
    </row>
    <row r="365" spans="1:38" ht="33" hidden="1" x14ac:dyDescent="0.25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  <c r="AG365" s="85"/>
      <c r="AH365" s="85"/>
      <c r="AI365" s="85"/>
      <c r="AJ365" s="85"/>
      <c r="AK365" s="9">
        <f>AE365+AG365+AH365+AI365+AJ365</f>
        <v>74718</v>
      </c>
      <c r="AL365" s="9">
        <f>AF365+AJ365</f>
        <v>0</v>
      </c>
    </row>
    <row r="366" spans="1:38" ht="49.5" hidden="1" x14ac:dyDescent="0.25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430">G367+G370+G373+G376+G379</f>
        <v>116752</v>
      </c>
      <c r="H366" s="11">
        <f t="shared" ref="H366:N366" si="431">H367+H370+H373+H376+H379</f>
        <v>0</v>
      </c>
      <c r="I366" s="11">
        <f t="shared" si="431"/>
        <v>0</v>
      </c>
      <c r="J366" s="11">
        <f t="shared" si="431"/>
        <v>0</v>
      </c>
      <c r="K366" s="11">
        <f t="shared" si="431"/>
        <v>0</v>
      </c>
      <c r="L366" s="11">
        <f t="shared" si="431"/>
        <v>0</v>
      </c>
      <c r="M366" s="11">
        <f t="shared" si="431"/>
        <v>116752</v>
      </c>
      <c r="N366" s="11">
        <f t="shared" si="431"/>
        <v>0</v>
      </c>
      <c r="O366" s="11">
        <f t="shared" ref="O366:T366" si="432">O367+O370+O373+O376+O379</f>
        <v>0</v>
      </c>
      <c r="P366" s="11">
        <f t="shared" si="432"/>
        <v>0</v>
      </c>
      <c r="Q366" s="11">
        <f t="shared" si="432"/>
        <v>0</v>
      </c>
      <c r="R366" s="11">
        <f t="shared" si="432"/>
        <v>0</v>
      </c>
      <c r="S366" s="11">
        <f t="shared" si="432"/>
        <v>116752</v>
      </c>
      <c r="T366" s="11">
        <f t="shared" si="432"/>
        <v>0</v>
      </c>
      <c r="U366" s="11">
        <f t="shared" ref="U366:Z366" si="433">U367+U370+U373+U376+U379</f>
        <v>0</v>
      </c>
      <c r="V366" s="11">
        <f t="shared" si="433"/>
        <v>0</v>
      </c>
      <c r="W366" s="11">
        <f t="shared" si="433"/>
        <v>0</v>
      </c>
      <c r="X366" s="11">
        <f t="shared" si="433"/>
        <v>0</v>
      </c>
      <c r="Y366" s="11">
        <f t="shared" si="433"/>
        <v>116752</v>
      </c>
      <c r="Z366" s="11">
        <f t="shared" si="433"/>
        <v>0</v>
      </c>
      <c r="AA366" s="11">
        <f t="shared" ref="AA366:AF366" si="434">AA367+AA370+AA373+AA376+AA379</f>
        <v>0</v>
      </c>
      <c r="AB366" s="11">
        <f t="shared" si="434"/>
        <v>0</v>
      </c>
      <c r="AC366" s="11">
        <f t="shared" si="434"/>
        <v>0</v>
      </c>
      <c r="AD366" s="11">
        <f t="shared" si="434"/>
        <v>0</v>
      </c>
      <c r="AE366" s="11">
        <f t="shared" si="434"/>
        <v>116752</v>
      </c>
      <c r="AF366" s="11">
        <f t="shared" si="434"/>
        <v>0</v>
      </c>
      <c r="AG366" s="11">
        <f t="shared" ref="AG366:AL366" si="435">AG367+AG370+AG373+AG376+AG379</f>
        <v>0</v>
      </c>
      <c r="AH366" s="11">
        <f t="shared" si="435"/>
        <v>0</v>
      </c>
      <c r="AI366" s="11">
        <f t="shared" si="435"/>
        <v>0</v>
      </c>
      <c r="AJ366" s="11">
        <f t="shared" si="435"/>
        <v>0</v>
      </c>
      <c r="AK366" s="11">
        <f t="shared" si="435"/>
        <v>116752</v>
      </c>
      <c r="AL366" s="11">
        <f t="shared" si="435"/>
        <v>0</v>
      </c>
    </row>
    <row r="367" spans="1:38" ht="49.5" hidden="1" x14ac:dyDescent="0.25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436">G368</f>
        <v>90243</v>
      </c>
      <c r="H367" s="11">
        <f t="shared" si="436"/>
        <v>0</v>
      </c>
      <c r="I367" s="11">
        <f t="shared" si="436"/>
        <v>0</v>
      </c>
      <c r="J367" s="11">
        <f t="shared" si="436"/>
        <v>0</v>
      </c>
      <c r="K367" s="11">
        <f t="shared" si="436"/>
        <v>0</v>
      </c>
      <c r="L367" s="11">
        <f t="shared" si="436"/>
        <v>0</v>
      </c>
      <c r="M367" s="11">
        <f t="shared" si="436"/>
        <v>90243</v>
      </c>
      <c r="N367" s="11">
        <f t="shared" si="436"/>
        <v>0</v>
      </c>
      <c r="O367" s="11">
        <f t="shared" si="436"/>
        <v>0</v>
      </c>
      <c r="P367" s="11">
        <f t="shared" si="436"/>
        <v>0</v>
      </c>
      <c r="Q367" s="11">
        <f t="shared" si="436"/>
        <v>0</v>
      </c>
      <c r="R367" s="11">
        <f t="shared" si="436"/>
        <v>0</v>
      </c>
      <c r="S367" s="11">
        <f t="shared" si="436"/>
        <v>90243</v>
      </c>
      <c r="T367" s="11">
        <f t="shared" si="436"/>
        <v>0</v>
      </c>
      <c r="U367" s="11">
        <f t="shared" si="436"/>
        <v>0</v>
      </c>
      <c r="V367" s="11">
        <f t="shared" si="436"/>
        <v>0</v>
      </c>
      <c r="W367" s="11">
        <f t="shared" ref="U367:AJ368" si="437">W368</f>
        <v>0</v>
      </c>
      <c r="X367" s="11">
        <f t="shared" si="437"/>
        <v>0</v>
      </c>
      <c r="Y367" s="11">
        <f t="shared" si="437"/>
        <v>90243</v>
      </c>
      <c r="Z367" s="11">
        <f t="shared" si="437"/>
        <v>0</v>
      </c>
      <c r="AA367" s="11">
        <f t="shared" si="437"/>
        <v>0</v>
      </c>
      <c r="AB367" s="11">
        <f t="shared" si="437"/>
        <v>0</v>
      </c>
      <c r="AC367" s="11">
        <f t="shared" si="437"/>
        <v>0</v>
      </c>
      <c r="AD367" s="11">
        <f t="shared" si="437"/>
        <v>0</v>
      </c>
      <c r="AE367" s="11">
        <f t="shared" si="437"/>
        <v>90243</v>
      </c>
      <c r="AF367" s="11">
        <f t="shared" si="437"/>
        <v>0</v>
      </c>
      <c r="AG367" s="11">
        <f t="shared" si="437"/>
        <v>0</v>
      </c>
      <c r="AH367" s="11">
        <f t="shared" si="437"/>
        <v>0</v>
      </c>
      <c r="AI367" s="11">
        <f t="shared" si="437"/>
        <v>0</v>
      </c>
      <c r="AJ367" s="11">
        <f t="shared" si="437"/>
        <v>0</v>
      </c>
      <c r="AK367" s="11">
        <f t="shared" ref="AG367:AL368" si="438">AK368</f>
        <v>90243</v>
      </c>
      <c r="AL367" s="11">
        <f t="shared" si="438"/>
        <v>0</v>
      </c>
    </row>
    <row r="368" spans="1:38" ht="20.100000000000001" hidden="1" customHeight="1" x14ac:dyDescent="0.25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436"/>
        <v>90243</v>
      </c>
      <c r="H368" s="9">
        <f t="shared" si="436"/>
        <v>0</v>
      </c>
      <c r="I368" s="9">
        <f t="shared" si="436"/>
        <v>0</v>
      </c>
      <c r="J368" s="9">
        <f t="shared" si="436"/>
        <v>0</v>
      </c>
      <c r="K368" s="9">
        <f t="shared" si="436"/>
        <v>0</v>
      </c>
      <c r="L368" s="9">
        <f t="shared" si="436"/>
        <v>0</v>
      </c>
      <c r="M368" s="9">
        <f t="shared" si="436"/>
        <v>90243</v>
      </c>
      <c r="N368" s="9">
        <f t="shared" si="436"/>
        <v>0</v>
      </c>
      <c r="O368" s="9">
        <f t="shared" si="436"/>
        <v>0</v>
      </c>
      <c r="P368" s="9">
        <f t="shared" si="436"/>
        <v>0</v>
      </c>
      <c r="Q368" s="9">
        <f t="shared" si="436"/>
        <v>0</v>
      </c>
      <c r="R368" s="9">
        <f t="shared" si="436"/>
        <v>0</v>
      </c>
      <c r="S368" s="9">
        <f t="shared" si="436"/>
        <v>90243</v>
      </c>
      <c r="T368" s="9">
        <f t="shared" si="436"/>
        <v>0</v>
      </c>
      <c r="U368" s="9">
        <f t="shared" si="437"/>
        <v>0</v>
      </c>
      <c r="V368" s="9">
        <f t="shared" si="437"/>
        <v>0</v>
      </c>
      <c r="W368" s="9">
        <f t="shared" si="437"/>
        <v>0</v>
      </c>
      <c r="X368" s="9">
        <f t="shared" si="437"/>
        <v>0</v>
      </c>
      <c r="Y368" s="9">
        <f t="shared" si="437"/>
        <v>90243</v>
      </c>
      <c r="Z368" s="9">
        <f t="shared" si="437"/>
        <v>0</v>
      </c>
      <c r="AA368" s="9">
        <f t="shared" si="437"/>
        <v>0</v>
      </c>
      <c r="AB368" s="9">
        <f t="shared" si="437"/>
        <v>0</v>
      </c>
      <c r="AC368" s="9">
        <f t="shared" si="437"/>
        <v>0</v>
      </c>
      <c r="AD368" s="9">
        <f t="shared" si="437"/>
        <v>0</v>
      </c>
      <c r="AE368" s="9">
        <f t="shared" si="437"/>
        <v>90243</v>
      </c>
      <c r="AF368" s="9">
        <f t="shared" si="437"/>
        <v>0</v>
      </c>
      <c r="AG368" s="9">
        <f t="shared" si="438"/>
        <v>0</v>
      </c>
      <c r="AH368" s="9">
        <f t="shared" si="438"/>
        <v>0</v>
      </c>
      <c r="AI368" s="9">
        <f t="shared" si="438"/>
        <v>0</v>
      </c>
      <c r="AJ368" s="9">
        <f t="shared" si="438"/>
        <v>0</v>
      </c>
      <c r="AK368" s="9">
        <f t="shared" si="438"/>
        <v>90243</v>
      </c>
      <c r="AL368" s="9">
        <f t="shared" si="438"/>
        <v>0</v>
      </c>
    </row>
    <row r="369" spans="1:38" ht="49.5" hidden="1" x14ac:dyDescent="0.25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  <c r="AG369" s="85"/>
      <c r="AH369" s="85"/>
      <c r="AI369" s="85"/>
      <c r="AJ369" s="85"/>
      <c r="AK369" s="9">
        <f>AE369+AG369+AH369+AI369+AJ369</f>
        <v>90243</v>
      </c>
      <c r="AL369" s="9">
        <f>AF369+AJ369</f>
        <v>0</v>
      </c>
    </row>
    <row r="370" spans="1:38" ht="66" hidden="1" x14ac:dyDescent="0.25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439">G371</f>
        <v>11647</v>
      </c>
      <c r="H370" s="11">
        <f t="shared" si="439"/>
        <v>0</v>
      </c>
      <c r="I370" s="11">
        <f t="shared" si="439"/>
        <v>0</v>
      </c>
      <c r="J370" s="11">
        <f t="shared" si="439"/>
        <v>0</v>
      </c>
      <c r="K370" s="11">
        <f t="shared" si="439"/>
        <v>0</v>
      </c>
      <c r="L370" s="11">
        <f t="shared" si="439"/>
        <v>0</v>
      </c>
      <c r="M370" s="11">
        <f t="shared" si="439"/>
        <v>11647</v>
      </c>
      <c r="N370" s="11">
        <f t="shared" si="439"/>
        <v>0</v>
      </c>
      <c r="O370" s="11">
        <f t="shared" si="439"/>
        <v>0</v>
      </c>
      <c r="P370" s="11">
        <f t="shared" si="439"/>
        <v>0</v>
      </c>
      <c r="Q370" s="11">
        <f t="shared" si="439"/>
        <v>0</v>
      </c>
      <c r="R370" s="11">
        <f t="shared" si="439"/>
        <v>0</v>
      </c>
      <c r="S370" s="11">
        <f t="shared" si="439"/>
        <v>11647</v>
      </c>
      <c r="T370" s="11">
        <f t="shared" si="439"/>
        <v>0</v>
      </c>
      <c r="U370" s="11">
        <f t="shared" si="439"/>
        <v>0</v>
      </c>
      <c r="V370" s="11">
        <f t="shared" si="439"/>
        <v>0</v>
      </c>
      <c r="W370" s="11">
        <f t="shared" ref="U370:AJ371" si="440">W371</f>
        <v>0</v>
      </c>
      <c r="X370" s="11">
        <f t="shared" si="440"/>
        <v>0</v>
      </c>
      <c r="Y370" s="11">
        <f t="shared" si="440"/>
        <v>11647</v>
      </c>
      <c r="Z370" s="11">
        <f t="shared" si="440"/>
        <v>0</v>
      </c>
      <c r="AA370" s="11">
        <f t="shared" si="440"/>
        <v>0</v>
      </c>
      <c r="AB370" s="11">
        <f t="shared" si="440"/>
        <v>0</v>
      </c>
      <c r="AC370" s="11">
        <f t="shared" si="440"/>
        <v>0</v>
      </c>
      <c r="AD370" s="11">
        <f t="shared" si="440"/>
        <v>0</v>
      </c>
      <c r="AE370" s="11">
        <f t="shared" si="440"/>
        <v>11647</v>
      </c>
      <c r="AF370" s="11">
        <f t="shared" si="440"/>
        <v>0</v>
      </c>
      <c r="AG370" s="11">
        <f t="shared" si="440"/>
        <v>0</v>
      </c>
      <c r="AH370" s="11">
        <f t="shared" si="440"/>
        <v>0</v>
      </c>
      <c r="AI370" s="11">
        <f t="shared" si="440"/>
        <v>0</v>
      </c>
      <c r="AJ370" s="11">
        <f t="shared" si="440"/>
        <v>0</v>
      </c>
      <c r="AK370" s="11">
        <f t="shared" ref="AG370:AL371" si="441">AK371</f>
        <v>11647</v>
      </c>
      <c r="AL370" s="11">
        <f t="shared" si="441"/>
        <v>0</v>
      </c>
    </row>
    <row r="371" spans="1:38" ht="20.100000000000001" hidden="1" customHeight="1" x14ac:dyDescent="0.25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439"/>
        <v>11647</v>
      </c>
      <c r="H371" s="9">
        <f t="shared" si="439"/>
        <v>0</v>
      </c>
      <c r="I371" s="9">
        <f t="shared" si="439"/>
        <v>0</v>
      </c>
      <c r="J371" s="9">
        <f t="shared" si="439"/>
        <v>0</v>
      </c>
      <c r="K371" s="9">
        <f t="shared" si="439"/>
        <v>0</v>
      </c>
      <c r="L371" s="9">
        <f t="shared" si="439"/>
        <v>0</v>
      </c>
      <c r="M371" s="9">
        <f t="shared" si="439"/>
        <v>11647</v>
      </c>
      <c r="N371" s="9">
        <f t="shared" si="439"/>
        <v>0</v>
      </c>
      <c r="O371" s="9">
        <f t="shared" si="439"/>
        <v>0</v>
      </c>
      <c r="P371" s="9">
        <f t="shared" si="439"/>
        <v>0</v>
      </c>
      <c r="Q371" s="9">
        <f t="shared" si="439"/>
        <v>0</v>
      </c>
      <c r="R371" s="9">
        <f t="shared" si="439"/>
        <v>0</v>
      </c>
      <c r="S371" s="9">
        <f t="shared" si="439"/>
        <v>11647</v>
      </c>
      <c r="T371" s="9">
        <f t="shared" si="439"/>
        <v>0</v>
      </c>
      <c r="U371" s="9">
        <f t="shared" si="440"/>
        <v>0</v>
      </c>
      <c r="V371" s="9">
        <f t="shared" si="440"/>
        <v>0</v>
      </c>
      <c r="W371" s="9">
        <f t="shared" si="440"/>
        <v>0</v>
      </c>
      <c r="X371" s="9">
        <f t="shared" si="440"/>
        <v>0</v>
      </c>
      <c r="Y371" s="9">
        <f t="shared" si="440"/>
        <v>11647</v>
      </c>
      <c r="Z371" s="9">
        <f t="shared" si="440"/>
        <v>0</v>
      </c>
      <c r="AA371" s="9">
        <f t="shared" si="440"/>
        <v>0</v>
      </c>
      <c r="AB371" s="9">
        <f t="shared" si="440"/>
        <v>0</v>
      </c>
      <c r="AC371" s="9">
        <f t="shared" si="440"/>
        <v>0</v>
      </c>
      <c r="AD371" s="9">
        <f t="shared" si="440"/>
        <v>0</v>
      </c>
      <c r="AE371" s="9">
        <f t="shared" si="440"/>
        <v>11647</v>
      </c>
      <c r="AF371" s="9">
        <f t="shared" si="440"/>
        <v>0</v>
      </c>
      <c r="AG371" s="9">
        <f t="shared" si="441"/>
        <v>0</v>
      </c>
      <c r="AH371" s="9">
        <f t="shared" si="441"/>
        <v>0</v>
      </c>
      <c r="AI371" s="9">
        <f t="shared" si="441"/>
        <v>0</v>
      </c>
      <c r="AJ371" s="9">
        <f t="shared" si="441"/>
        <v>0</v>
      </c>
      <c r="AK371" s="9">
        <f t="shared" si="441"/>
        <v>11647</v>
      </c>
      <c r="AL371" s="9">
        <f t="shared" si="441"/>
        <v>0</v>
      </c>
    </row>
    <row r="372" spans="1:38" ht="49.5" hidden="1" x14ac:dyDescent="0.25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  <c r="AG372" s="85"/>
      <c r="AH372" s="85"/>
      <c r="AI372" s="85"/>
      <c r="AJ372" s="85"/>
      <c r="AK372" s="9">
        <f>AE372+AG372+AH372+AI372+AJ372</f>
        <v>11647</v>
      </c>
      <c r="AL372" s="9">
        <f>AF372+AJ372</f>
        <v>0</v>
      </c>
    </row>
    <row r="373" spans="1:38" ht="99" hidden="1" x14ac:dyDescent="0.25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L373" si="442">G374</f>
        <v>1909</v>
      </c>
      <c r="H373" s="11">
        <f t="shared" si="442"/>
        <v>0</v>
      </c>
      <c r="I373" s="11">
        <f t="shared" si="442"/>
        <v>0</v>
      </c>
      <c r="J373" s="11">
        <f t="shared" si="442"/>
        <v>0</v>
      </c>
      <c r="K373" s="11">
        <f t="shared" si="442"/>
        <v>0</v>
      </c>
      <c r="L373" s="11">
        <f t="shared" si="442"/>
        <v>0</v>
      </c>
      <c r="M373" s="11">
        <f t="shared" si="442"/>
        <v>1909</v>
      </c>
      <c r="N373" s="11">
        <f t="shared" si="442"/>
        <v>0</v>
      </c>
      <c r="O373" s="11">
        <f t="shared" si="442"/>
        <v>0</v>
      </c>
      <c r="P373" s="11">
        <f t="shared" si="442"/>
        <v>0</v>
      </c>
      <c r="Q373" s="11">
        <f t="shared" si="442"/>
        <v>0</v>
      </c>
      <c r="R373" s="11">
        <f t="shared" si="442"/>
        <v>0</v>
      </c>
      <c r="S373" s="11">
        <f t="shared" si="442"/>
        <v>1909</v>
      </c>
      <c r="T373" s="11">
        <f t="shared" si="442"/>
        <v>0</v>
      </c>
      <c r="U373" s="11">
        <f t="shared" si="442"/>
        <v>0</v>
      </c>
      <c r="V373" s="11">
        <f t="shared" si="442"/>
        <v>0</v>
      </c>
      <c r="W373" s="11">
        <f t="shared" si="442"/>
        <v>0</v>
      </c>
      <c r="X373" s="11">
        <f t="shared" si="442"/>
        <v>0</v>
      </c>
      <c r="Y373" s="11">
        <f t="shared" si="442"/>
        <v>1909</v>
      </c>
      <c r="Z373" s="11">
        <f t="shared" si="442"/>
        <v>0</v>
      </c>
      <c r="AA373" s="11">
        <f t="shared" si="442"/>
        <v>0</v>
      </c>
      <c r="AB373" s="11">
        <f t="shared" si="442"/>
        <v>0</v>
      </c>
      <c r="AC373" s="11">
        <f t="shared" si="442"/>
        <v>0</v>
      </c>
      <c r="AD373" s="11">
        <f t="shared" si="442"/>
        <v>0</v>
      </c>
      <c r="AE373" s="11">
        <f t="shared" si="442"/>
        <v>1909</v>
      </c>
      <c r="AF373" s="11">
        <f t="shared" si="442"/>
        <v>0</v>
      </c>
      <c r="AG373" s="11">
        <f t="shared" si="442"/>
        <v>0</v>
      </c>
      <c r="AH373" s="11">
        <f t="shared" si="442"/>
        <v>0</v>
      </c>
      <c r="AI373" s="11">
        <f t="shared" si="442"/>
        <v>0</v>
      </c>
      <c r="AJ373" s="11">
        <f t="shared" si="442"/>
        <v>0</v>
      </c>
      <c r="AK373" s="11">
        <f t="shared" si="442"/>
        <v>1909</v>
      </c>
      <c r="AL373" s="11">
        <f t="shared" si="442"/>
        <v>0</v>
      </c>
    </row>
    <row r="374" spans="1:38" ht="20.100000000000001" hidden="1" customHeight="1" x14ac:dyDescent="0.25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L374" si="443">SUM(G375:G375)</f>
        <v>1909</v>
      </c>
      <c r="H374" s="9">
        <f t="shared" si="443"/>
        <v>0</v>
      </c>
      <c r="I374" s="9">
        <f t="shared" si="443"/>
        <v>0</v>
      </c>
      <c r="J374" s="9">
        <f t="shared" si="443"/>
        <v>0</v>
      </c>
      <c r="K374" s="9">
        <f t="shared" si="443"/>
        <v>0</v>
      </c>
      <c r="L374" s="9">
        <f t="shared" si="443"/>
        <v>0</v>
      </c>
      <c r="M374" s="9">
        <f t="shared" si="443"/>
        <v>1909</v>
      </c>
      <c r="N374" s="9">
        <f t="shared" si="443"/>
        <v>0</v>
      </c>
      <c r="O374" s="9">
        <f t="shared" si="443"/>
        <v>0</v>
      </c>
      <c r="P374" s="9">
        <f t="shared" si="443"/>
        <v>0</v>
      </c>
      <c r="Q374" s="9">
        <f t="shared" si="443"/>
        <v>0</v>
      </c>
      <c r="R374" s="9">
        <f t="shared" si="443"/>
        <v>0</v>
      </c>
      <c r="S374" s="9">
        <f t="shared" si="443"/>
        <v>1909</v>
      </c>
      <c r="T374" s="9">
        <f t="shared" si="443"/>
        <v>0</v>
      </c>
      <c r="U374" s="9">
        <f t="shared" si="443"/>
        <v>0</v>
      </c>
      <c r="V374" s="9">
        <f t="shared" si="443"/>
        <v>0</v>
      </c>
      <c r="W374" s="9">
        <f t="shared" si="443"/>
        <v>0</v>
      </c>
      <c r="X374" s="9">
        <f t="shared" si="443"/>
        <v>0</v>
      </c>
      <c r="Y374" s="9">
        <f t="shared" si="443"/>
        <v>1909</v>
      </c>
      <c r="Z374" s="9">
        <f t="shared" si="443"/>
        <v>0</v>
      </c>
      <c r="AA374" s="9">
        <f t="shared" si="443"/>
        <v>0</v>
      </c>
      <c r="AB374" s="9">
        <f t="shared" si="443"/>
        <v>0</v>
      </c>
      <c r="AC374" s="9">
        <f t="shared" si="443"/>
        <v>0</v>
      </c>
      <c r="AD374" s="9">
        <f t="shared" si="443"/>
        <v>0</v>
      </c>
      <c r="AE374" s="9">
        <f t="shared" si="443"/>
        <v>1909</v>
      </c>
      <c r="AF374" s="9">
        <f t="shared" si="443"/>
        <v>0</v>
      </c>
      <c r="AG374" s="9">
        <f t="shared" si="443"/>
        <v>0</v>
      </c>
      <c r="AH374" s="9">
        <f t="shared" si="443"/>
        <v>0</v>
      </c>
      <c r="AI374" s="9">
        <f t="shared" si="443"/>
        <v>0</v>
      </c>
      <c r="AJ374" s="9">
        <f t="shared" si="443"/>
        <v>0</v>
      </c>
      <c r="AK374" s="9">
        <f t="shared" si="443"/>
        <v>1909</v>
      </c>
      <c r="AL374" s="9">
        <f t="shared" si="443"/>
        <v>0</v>
      </c>
    </row>
    <row r="375" spans="1:38" ht="49.5" hidden="1" x14ac:dyDescent="0.25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1909</v>
      </c>
      <c r="AL375" s="9">
        <f>AF375+AJ375</f>
        <v>0</v>
      </c>
    </row>
    <row r="376" spans="1:38" ht="82.5" hidden="1" x14ac:dyDescent="0.25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444">G377</f>
        <v>12953</v>
      </c>
      <c r="H376" s="11">
        <f t="shared" si="444"/>
        <v>0</v>
      </c>
      <c r="I376" s="11">
        <f t="shared" si="444"/>
        <v>0</v>
      </c>
      <c r="J376" s="11">
        <f t="shared" si="444"/>
        <v>0</v>
      </c>
      <c r="K376" s="11">
        <f t="shared" si="444"/>
        <v>0</v>
      </c>
      <c r="L376" s="11">
        <f t="shared" si="444"/>
        <v>0</v>
      </c>
      <c r="M376" s="11">
        <f t="shared" si="444"/>
        <v>12953</v>
      </c>
      <c r="N376" s="11">
        <f t="shared" si="444"/>
        <v>0</v>
      </c>
      <c r="O376" s="11">
        <f t="shared" si="444"/>
        <v>0</v>
      </c>
      <c r="P376" s="11">
        <f t="shared" si="444"/>
        <v>0</v>
      </c>
      <c r="Q376" s="11">
        <f t="shared" si="444"/>
        <v>0</v>
      </c>
      <c r="R376" s="11">
        <f t="shared" si="444"/>
        <v>0</v>
      </c>
      <c r="S376" s="11">
        <f t="shared" si="444"/>
        <v>12953</v>
      </c>
      <c r="T376" s="11">
        <f t="shared" si="444"/>
        <v>0</v>
      </c>
      <c r="U376" s="11">
        <f t="shared" si="444"/>
        <v>0</v>
      </c>
      <c r="V376" s="11">
        <f t="shared" si="444"/>
        <v>0</v>
      </c>
      <c r="W376" s="11">
        <f t="shared" ref="U376:AJ377" si="445">W377</f>
        <v>0</v>
      </c>
      <c r="X376" s="11">
        <f t="shared" si="445"/>
        <v>0</v>
      </c>
      <c r="Y376" s="11">
        <f t="shared" si="445"/>
        <v>12953</v>
      </c>
      <c r="Z376" s="11">
        <f t="shared" si="445"/>
        <v>0</v>
      </c>
      <c r="AA376" s="11">
        <f t="shared" si="445"/>
        <v>0</v>
      </c>
      <c r="AB376" s="11">
        <f t="shared" si="445"/>
        <v>0</v>
      </c>
      <c r="AC376" s="11">
        <f t="shared" si="445"/>
        <v>0</v>
      </c>
      <c r="AD376" s="11">
        <f t="shared" si="445"/>
        <v>0</v>
      </c>
      <c r="AE376" s="11">
        <f t="shared" si="445"/>
        <v>12953</v>
      </c>
      <c r="AF376" s="11">
        <f t="shared" si="445"/>
        <v>0</v>
      </c>
      <c r="AG376" s="11">
        <f t="shared" si="445"/>
        <v>0</v>
      </c>
      <c r="AH376" s="11">
        <f t="shared" si="445"/>
        <v>0</v>
      </c>
      <c r="AI376" s="11">
        <f t="shared" si="445"/>
        <v>0</v>
      </c>
      <c r="AJ376" s="11">
        <f t="shared" si="445"/>
        <v>0</v>
      </c>
      <c r="AK376" s="11">
        <f t="shared" ref="AG376:AL377" si="446">AK377</f>
        <v>12953</v>
      </c>
      <c r="AL376" s="11">
        <f t="shared" si="446"/>
        <v>0</v>
      </c>
    </row>
    <row r="377" spans="1:38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444"/>
        <v>12953</v>
      </c>
      <c r="H377" s="9">
        <f t="shared" si="444"/>
        <v>0</v>
      </c>
      <c r="I377" s="9">
        <f t="shared" si="444"/>
        <v>0</v>
      </c>
      <c r="J377" s="9">
        <f t="shared" si="444"/>
        <v>0</v>
      </c>
      <c r="K377" s="9">
        <f t="shared" si="444"/>
        <v>0</v>
      </c>
      <c r="L377" s="9">
        <f t="shared" si="444"/>
        <v>0</v>
      </c>
      <c r="M377" s="9">
        <f t="shared" si="444"/>
        <v>12953</v>
      </c>
      <c r="N377" s="9">
        <f t="shared" si="444"/>
        <v>0</v>
      </c>
      <c r="O377" s="9">
        <f t="shared" si="444"/>
        <v>0</v>
      </c>
      <c r="P377" s="9">
        <f t="shared" si="444"/>
        <v>0</v>
      </c>
      <c r="Q377" s="9">
        <f t="shared" si="444"/>
        <v>0</v>
      </c>
      <c r="R377" s="9">
        <f t="shared" si="444"/>
        <v>0</v>
      </c>
      <c r="S377" s="9">
        <f t="shared" si="444"/>
        <v>12953</v>
      </c>
      <c r="T377" s="9">
        <f t="shared" si="444"/>
        <v>0</v>
      </c>
      <c r="U377" s="9">
        <f t="shared" si="445"/>
        <v>0</v>
      </c>
      <c r="V377" s="9">
        <f t="shared" si="445"/>
        <v>0</v>
      </c>
      <c r="W377" s="9">
        <f t="shared" si="445"/>
        <v>0</v>
      </c>
      <c r="X377" s="9">
        <f t="shared" si="445"/>
        <v>0</v>
      </c>
      <c r="Y377" s="9">
        <f t="shared" si="445"/>
        <v>12953</v>
      </c>
      <c r="Z377" s="9">
        <f t="shared" si="445"/>
        <v>0</v>
      </c>
      <c r="AA377" s="9">
        <f t="shared" si="445"/>
        <v>0</v>
      </c>
      <c r="AB377" s="9">
        <f t="shared" si="445"/>
        <v>0</v>
      </c>
      <c r="AC377" s="9">
        <f t="shared" si="445"/>
        <v>0</v>
      </c>
      <c r="AD377" s="9">
        <f t="shared" si="445"/>
        <v>0</v>
      </c>
      <c r="AE377" s="9">
        <f t="shared" si="445"/>
        <v>12953</v>
      </c>
      <c r="AF377" s="9">
        <f t="shared" si="445"/>
        <v>0</v>
      </c>
      <c r="AG377" s="9">
        <f t="shared" si="446"/>
        <v>0</v>
      </c>
      <c r="AH377" s="9">
        <f t="shared" si="446"/>
        <v>0</v>
      </c>
      <c r="AI377" s="9">
        <f t="shared" si="446"/>
        <v>0</v>
      </c>
      <c r="AJ377" s="9">
        <f t="shared" si="446"/>
        <v>0</v>
      </c>
      <c r="AK377" s="9">
        <f t="shared" si="446"/>
        <v>12953</v>
      </c>
      <c r="AL377" s="9">
        <f t="shared" si="446"/>
        <v>0</v>
      </c>
    </row>
    <row r="378" spans="1:38" ht="49.5" hidden="1" x14ac:dyDescent="0.25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12953</v>
      </c>
      <c r="AL378" s="9">
        <f>AF378+AJ378</f>
        <v>0</v>
      </c>
    </row>
    <row r="379" spans="1:38" ht="82.5" hidden="1" x14ac:dyDescent="0.25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447">G380</f>
        <v>0</v>
      </c>
      <c r="H379" s="9">
        <f t="shared" si="447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</row>
    <row r="380" spans="1:38" ht="20.100000000000001" hidden="1" customHeight="1" x14ac:dyDescent="0.25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447"/>
        <v>0</v>
      </c>
      <c r="H380" s="9">
        <f t="shared" si="447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</row>
    <row r="381" spans="1:38" ht="49.5" hidden="1" x14ac:dyDescent="0.25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</row>
    <row r="382" spans="1:38" ht="33" hidden="1" x14ac:dyDescent="0.25">
      <c r="A382" s="68" t="s">
        <v>397</v>
      </c>
      <c r="B382" s="26">
        <f t="shared" ref="B382:B385" si="448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449">G383</f>
        <v>100000</v>
      </c>
      <c r="H382" s="9">
        <f t="shared" si="449"/>
        <v>100000</v>
      </c>
      <c r="I382" s="9">
        <f t="shared" si="449"/>
        <v>0</v>
      </c>
      <c r="J382" s="9">
        <f t="shared" si="449"/>
        <v>0</v>
      </c>
      <c r="K382" s="9">
        <f t="shared" si="449"/>
        <v>0</v>
      </c>
      <c r="L382" s="9">
        <f t="shared" si="449"/>
        <v>0</v>
      </c>
      <c r="M382" s="9">
        <f t="shared" si="449"/>
        <v>100000</v>
      </c>
      <c r="N382" s="9">
        <f t="shared" si="449"/>
        <v>100000</v>
      </c>
      <c r="O382" s="9">
        <f t="shared" si="449"/>
        <v>0</v>
      </c>
      <c r="P382" s="9">
        <f t="shared" si="449"/>
        <v>0</v>
      </c>
      <c r="Q382" s="9">
        <f t="shared" si="449"/>
        <v>0</v>
      </c>
      <c r="R382" s="9">
        <f t="shared" si="449"/>
        <v>0</v>
      </c>
      <c r="S382" s="9">
        <f t="shared" si="449"/>
        <v>100000</v>
      </c>
      <c r="T382" s="9">
        <f t="shared" si="449"/>
        <v>100000</v>
      </c>
      <c r="U382" s="9">
        <f t="shared" si="449"/>
        <v>0</v>
      </c>
      <c r="V382" s="9">
        <f t="shared" si="449"/>
        <v>0</v>
      </c>
      <c r="W382" s="9">
        <f t="shared" ref="U382:AJ383" si="450">W383</f>
        <v>0</v>
      </c>
      <c r="X382" s="9">
        <f t="shared" si="450"/>
        <v>0</v>
      </c>
      <c r="Y382" s="9">
        <f t="shared" si="450"/>
        <v>100000</v>
      </c>
      <c r="Z382" s="9">
        <f t="shared" si="450"/>
        <v>100000</v>
      </c>
      <c r="AA382" s="9">
        <f t="shared" si="450"/>
        <v>0</v>
      </c>
      <c r="AB382" s="9">
        <f t="shared" si="450"/>
        <v>0</v>
      </c>
      <c r="AC382" s="9">
        <f t="shared" si="450"/>
        <v>0</v>
      </c>
      <c r="AD382" s="9">
        <f t="shared" si="450"/>
        <v>0</v>
      </c>
      <c r="AE382" s="9">
        <f t="shared" si="450"/>
        <v>100000</v>
      </c>
      <c r="AF382" s="9">
        <f t="shared" si="450"/>
        <v>100000</v>
      </c>
      <c r="AG382" s="9">
        <f t="shared" si="450"/>
        <v>0</v>
      </c>
      <c r="AH382" s="9">
        <f t="shared" si="450"/>
        <v>0</v>
      </c>
      <c r="AI382" s="9">
        <f t="shared" si="450"/>
        <v>0</v>
      </c>
      <c r="AJ382" s="9">
        <f t="shared" si="450"/>
        <v>0</v>
      </c>
      <c r="AK382" s="9">
        <f t="shared" ref="AG382:AL383" si="451">AK383</f>
        <v>100000</v>
      </c>
      <c r="AL382" s="9">
        <f t="shared" si="451"/>
        <v>100000</v>
      </c>
    </row>
    <row r="383" spans="1:38" ht="33" hidden="1" x14ac:dyDescent="0.25">
      <c r="A383" s="38" t="s">
        <v>398</v>
      </c>
      <c r="B383" s="26">
        <f t="shared" si="448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449"/>
        <v>100000</v>
      </c>
      <c r="H383" s="9">
        <f t="shared" si="449"/>
        <v>100000</v>
      </c>
      <c r="I383" s="9">
        <f t="shared" si="449"/>
        <v>0</v>
      </c>
      <c r="J383" s="9">
        <f t="shared" si="449"/>
        <v>0</v>
      </c>
      <c r="K383" s="9">
        <f t="shared" si="449"/>
        <v>0</v>
      </c>
      <c r="L383" s="9">
        <f t="shared" si="449"/>
        <v>0</v>
      </c>
      <c r="M383" s="9">
        <f t="shared" si="449"/>
        <v>100000</v>
      </c>
      <c r="N383" s="9">
        <f t="shared" si="449"/>
        <v>100000</v>
      </c>
      <c r="O383" s="9">
        <f t="shared" si="449"/>
        <v>0</v>
      </c>
      <c r="P383" s="9">
        <f t="shared" si="449"/>
        <v>0</v>
      </c>
      <c r="Q383" s="9">
        <f t="shared" si="449"/>
        <v>0</v>
      </c>
      <c r="R383" s="9">
        <f t="shared" si="449"/>
        <v>0</v>
      </c>
      <c r="S383" s="9">
        <f t="shared" si="449"/>
        <v>100000</v>
      </c>
      <c r="T383" s="9">
        <f t="shared" si="449"/>
        <v>100000</v>
      </c>
      <c r="U383" s="9">
        <f t="shared" si="450"/>
        <v>0</v>
      </c>
      <c r="V383" s="9">
        <f t="shared" si="450"/>
        <v>0</v>
      </c>
      <c r="W383" s="9">
        <f t="shared" si="450"/>
        <v>0</v>
      </c>
      <c r="X383" s="9">
        <f t="shared" si="450"/>
        <v>0</v>
      </c>
      <c r="Y383" s="9">
        <f t="shared" si="450"/>
        <v>100000</v>
      </c>
      <c r="Z383" s="9">
        <f t="shared" si="450"/>
        <v>100000</v>
      </c>
      <c r="AA383" s="9">
        <f t="shared" si="450"/>
        <v>0</v>
      </c>
      <c r="AB383" s="9">
        <f t="shared" si="450"/>
        <v>0</v>
      </c>
      <c r="AC383" s="9">
        <f t="shared" si="450"/>
        <v>0</v>
      </c>
      <c r="AD383" s="9">
        <f t="shared" si="450"/>
        <v>0</v>
      </c>
      <c r="AE383" s="9">
        <f t="shared" si="450"/>
        <v>100000</v>
      </c>
      <c r="AF383" s="9">
        <f t="shared" si="450"/>
        <v>100000</v>
      </c>
      <c r="AG383" s="9">
        <f t="shared" si="451"/>
        <v>0</v>
      </c>
      <c r="AH383" s="9">
        <f t="shared" si="451"/>
        <v>0</v>
      </c>
      <c r="AI383" s="9">
        <f t="shared" si="451"/>
        <v>0</v>
      </c>
      <c r="AJ383" s="9">
        <f t="shared" si="451"/>
        <v>0</v>
      </c>
      <c r="AK383" s="9">
        <f t="shared" si="451"/>
        <v>100000</v>
      </c>
      <c r="AL383" s="9">
        <f t="shared" si="451"/>
        <v>100000</v>
      </c>
    </row>
    <row r="384" spans="1:38" ht="23.25" hidden="1" customHeight="1" x14ac:dyDescent="0.25">
      <c r="A384" s="28" t="s">
        <v>65</v>
      </c>
      <c r="B384" s="26">
        <f t="shared" si="448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452">G385+G386</f>
        <v>100000</v>
      </c>
      <c r="H384" s="9">
        <f t="shared" si="452"/>
        <v>100000</v>
      </c>
      <c r="I384" s="9">
        <f t="shared" ref="I384:N384" si="453">I385+I386</f>
        <v>0</v>
      </c>
      <c r="J384" s="9">
        <f t="shared" si="453"/>
        <v>0</v>
      </c>
      <c r="K384" s="9">
        <f t="shared" si="453"/>
        <v>0</v>
      </c>
      <c r="L384" s="9">
        <f t="shared" si="453"/>
        <v>0</v>
      </c>
      <c r="M384" s="9">
        <f t="shared" si="453"/>
        <v>100000</v>
      </c>
      <c r="N384" s="9">
        <f t="shared" si="453"/>
        <v>100000</v>
      </c>
      <c r="O384" s="9">
        <f t="shared" ref="O384:T384" si="454">O385+O386</f>
        <v>0</v>
      </c>
      <c r="P384" s="9">
        <f t="shared" si="454"/>
        <v>0</v>
      </c>
      <c r="Q384" s="9">
        <f t="shared" si="454"/>
        <v>0</v>
      </c>
      <c r="R384" s="9">
        <f t="shared" si="454"/>
        <v>0</v>
      </c>
      <c r="S384" s="9">
        <f t="shared" si="454"/>
        <v>100000</v>
      </c>
      <c r="T384" s="9">
        <f t="shared" si="454"/>
        <v>100000</v>
      </c>
      <c r="U384" s="9">
        <f t="shared" ref="U384:Z384" si="455">U385+U386</f>
        <v>0</v>
      </c>
      <c r="V384" s="9">
        <f t="shared" si="455"/>
        <v>0</v>
      </c>
      <c r="W384" s="9">
        <f t="shared" si="455"/>
        <v>0</v>
      </c>
      <c r="X384" s="9">
        <f t="shared" si="455"/>
        <v>0</v>
      </c>
      <c r="Y384" s="9">
        <f t="shared" si="455"/>
        <v>100000</v>
      </c>
      <c r="Z384" s="9">
        <f t="shared" si="455"/>
        <v>100000</v>
      </c>
      <c r="AA384" s="9">
        <f t="shared" ref="AA384:AF384" si="456">AA385+AA386</f>
        <v>0</v>
      </c>
      <c r="AB384" s="9">
        <f t="shared" si="456"/>
        <v>0</v>
      </c>
      <c r="AC384" s="9">
        <f t="shared" si="456"/>
        <v>0</v>
      </c>
      <c r="AD384" s="9">
        <f t="shared" si="456"/>
        <v>0</v>
      </c>
      <c r="AE384" s="9">
        <f t="shared" si="456"/>
        <v>100000</v>
      </c>
      <c r="AF384" s="9">
        <f t="shared" si="456"/>
        <v>100000</v>
      </c>
      <c r="AG384" s="9">
        <f t="shared" ref="AG384:AL384" si="457">AG385+AG386</f>
        <v>0</v>
      </c>
      <c r="AH384" s="9">
        <f t="shared" si="457"/>
        <v>0</v>
      </c>
      <c r="AI384" s="9">
        <f t="shared" si="457"/>
        <v>0</v>
      </c>
      <c r="AJ384" s="9">
        <f t="shared" si="457"/>
        <v>0</v>
      </c>
      <c r="AK384" s="9">
        <f t="shared" si="457"/>
        <v>100000</v>
      </c>
      <c r="AL384" s="9">
        <f t="shared" si="457"/>
        <v>100000</v>
      </c>
    </row>
    <row r="385" spans="1:38" ht="49.5" hidden="1" x14ac:dyDescent="0.25">
      <c r="A385" s="25" t="s">
        <v>407</v>
      </c>
      <c r="B385" s="26">
        <f t="shared" si="448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  <c r="AG385" s="85"/>
      <c r="AH385" s="85"/>
      <c r="AI385" s="85"/>
      <c r="AJ385" s="85"/>
      <c r="AK385" s="9">
        <f>AE385+AG385+AH385+AI385+AJ385</f>
        <v>100000</v>
      </c>
      <c r="AL385" s="9">
        <f>AF385+AJ385</f>
        <v>100000</v>
      </c>
    </row>
    <row r="386" spans="1:38" hidden="1" x14ac:dyDescent="0.25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</row>
    <row r="387" spans="1:38" ht="18.75" hidden="1" x14ac:dyDescent="0.3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458">G388+G393</f>
        <v>528425</v>
      </c>
      <c r="H387" s="13">
        <f t="shared" ref="H387:N387" si="459">H388+H393</f>
        <v>0</v>
      </c>
      <c r="I387" s="13">
        <f t="shared" si="459"/>
        <v>0</v>
      </c>
      <c r="J387" s="13">
        <f t="shared" si="459"/>
        <v>0</v>
      </c>
      <c r="K387" s="13">
        <f t="shared" si="459"/>
        <v>0</v>
      </c>
      <c r="L387" s="13">
        <f t="shared" si="459"/>
        <v>0</v>
      </c>
      <c r="M387" s="13">
        <f t="shared" si="459"/>
        <v>528425</v>
      </c>
      <c r="N387" s="13">
        <f t="shared" si="459"/>
        <v>0</v>
      </c>
      <c r="O387" s="13">
        <f t="shared" ref="O387:T387" si="460">O388+O393</f>
        <v>0</v>
      </c>
      <c r="P387" s="13">
        <f t="shared" si="460"/>
        <v>0</v>
      </c>
      <c r="Q387" s="13">
        <f t="shared" si="460"/>
        <v>0</v>
      </c>
      <c r="R387" s="13">
        <f t="shared" si="460"/>
        <v>0</v>
      </c>
      <c r="S387" s="13">
        <f t="shared" si="460"/>
        <v>528425</v>
      </c>
      <c r="T387" s="13">
        <f t="shared" si="460"/>
        <v>0</v>
      </c>
      <c r="U387" s="13">
        <f t="shared" ref="U387:Z387" si="461">U388+U393</f>
        <v>0</v>
      </c>
      <c r="V387" s="13">
        <f t="shared" si="461"/>
        <v>0</v>
      </c>
      <c r="W387" s="13">
        <f t="shared" si="461"/>
        <v>0</v>
      </c>
      <c r="X387" s="13">
        <f t="shared" si="461"/>
        <v>1000000</v>
      </c>
      <c r="Y387" s="13">
        <f t="shared" si="461"/>
        <v>1528425</v>
      </c>
      <c r="Z387" s="13">
        <f t="shared" si="461"/>
        <v>1000000</v>
      </c>
      <c r="AA387" s="13">
        <f t="shared" ref="AA387:AF387" si="462">AA388+AA393</f>
        <v>0</v>
      </c>
      <c r="AB387" s="13">
        <f t="shared" si="462"/>
        <v>6004</v>
      </c>
      <c r="AC387" s="13">
        <f t="shared" si="462"/>
        <v>0</v>
      </c>
      <c r="AD387" s="13">
        <f t="shared" si="462"/>
        <v>0</v>
      </c>
      <c r="AE387" s="13">
        <f t="shared" si="462"/>
        <v>1534429</v>
      </c>
      <c r="AF387" s="13">
        <f t="shared" si="462"/>
        <v>1000000</v>
      </c>
      <c r="AG387" s="13">
        <f t="shared" ref="AG387:AL387" si="463">AG388+AG393</f>
        <v>0</v>
      </c>
      <c r="AH387" s="13">
        <f t="shared" si="463"/>
        <v>0</v>
      </c>
      <c r="AI387" s="13">
        <f t="shared" si="463"/>
        <v>0</v>
      </c>
      <c r="AJ387" s="13">
        <f t="shared" si="463"/>
        <v>0</v>
      </c>
      <c r="AK387" s="13">
        <f t="shared" si="463"/>
        <v>1534429</v>
      </c>
      <c r="AL387" s="13">
        <f t="shared" si="463"/>
        <v>1000000</v>
      </c>
    </row>
    <row r="388" spans="1:38" ht="82.5" hidden="1" x14ac:dyDescent="0.25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464">G389</f>
        <v>835</v>
      </c>
      <c r="H388" s="11">
        <f t="shared" si="464"/>
        <v>0</v>
      </c>
      <c r="I388" s="11">
        <f t="shared" si="464"/>
        <v>0</v>
      </c>
      <c r="J388" s="11">
        <f t="shared" si="464"/>
        <v>0</v>
      </c>
      <c r="K388" s="11">
        <f t="shared" si="464"/>
        <v>0</v>
      </c>
      <c r="L388" s="11">
        <f t="shared" si="464"/>
        <v>0</v>
      </c>
      <c r="M388" s="11">
        <f t="shared" si="464"/>
        <v>835</v>
      </c>
      <c r="N388" s="11">
        <f t="shared" si="464"/>
        <v>0</v>
      </c>
      <c r="O388" s="11">
        <f t="shared" si="464"/>
        <v>0</v>
      </c>
      <c r="P388" s="11">
        <f t="shared" si="464"/>
        <v>0</v>
      </c>
      <c r="Q388" s="11">
        <f t="shared" si="464"/>
        <v>0</v>
      </c>
      <c r="R388" s="11">
        <f t="shared" si="464"/>
        <v>0</v>
      </c>
      <c r="S388" s="11">
        <f t="shared" si="464"/>
        <v>835</v>
      </c>
      <c r="T388" s="11">
        <f t="shared" si="464"/>
        <v>0</v>
      </c>
      <c r="U388" s="11">
        <f t="shared" si="464"/>
        <v>0</v>
      </c>
      <c r="V388" s="11">
        <f t="shared" si="464"/>
        <v>0</v>
      </c>
      <c r="W388" s="11">
        <f t="shared" ref="U388:AJ391" si="465">W389</f>
        <v>0</v>
      </c>
      <c r="X388" s="11">
        <f t="shared" si="465"/>
        <v>0</v>
      </c>
      <c r="Y388" s="11">
        <f t="shared" si="465"/>
        <v>835</v>
      </c>
      <c r="Z388" s="11">
        <f t="shared" si="465"/>
        <v>0</v>
      </c>
      <c r="AA388" s="11">
        <f t="shared" si="465"/>
        <v>0</v>
      </c>
      <c r="AB388" s="11">
        <f t="shared" si="465"/>
        <v>0</v>
      </c>
      <c r="AC388" s="11">
        <f t="shared" si="465"/>
        <v>0</v>
      </c>
      <c r="AD388" s="11">
        <f t="shared" si="465"/>
        <v>0</v>
      </c>
      <c r="AE388" s="11">
        <f t="shared" si="465"/>
        <v>835</v>
      </c>
      <c r="AF388" s="11">
        <f t="shared" si="465"/>
        <v>0</v>
      </c>
      <c r="AG388" s="11">
        <f t="shared" si="465"/>
        <v>0</v>
      </c>
      <c r="AH388" s="11">
        <f t="shared" si="465"/>
        <v>0</v>
      </c>
      <c r="AI388" s="11">
        <f t="shared" si="465"/>
        <v>0</v>
      </c>
      <c r="AJ388" s="11">
        <f t="shared" si="465"/>
        <v>0</v>
      </c>
      <c r="AK388" s="11">
        <f t="shared" ref="AG388:AL391" si="466">AK389</f>
        <v>835</v>
      </c>
      <c r="AL388" s="11">
        <f t="shared" si="466"/>
        <v>0</v>
      </c>
    </row>
    <row r="389" spans="1:38" ht="20.100000000000001" hidden="1" customHeight="1" x14ac:dyDescent="0.25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464"/>
        <v>835</v>
      </c>
      <c r="H389" s="9">
        <f t="shared" si="464"/>
        <v>0</v>
      </c>
      <c r="I389" s="9">
        <f t="shared" si="464"/>
        <v>0</v>
      </c>
      <c r="J389" s="9">
        <f t="shared" si="464"/>
        <v>0</v>
      </c>
      <c r="K389" s="9">
        <f t="shared" si="464"/>
        <v>0</v>
      </c>
      <c r="L389" s="9">
        <f t="shared" si="464"/>
        <v>0</v>
      </c>
      <c r="M389" s="9">
        <f t="shared" si="464"/>
        <v>835</v>
      </c>
      <c r="N389" s="9">
        <f t="shared" si="464"/>
        <v>0</v>
      </c>
      <c r="O389" s="9">
        <f t="shared" si="464"/>
        <v>0</v>
      </c>
      <c r="P389" s="9">
        <f t="shared" si="464"/>
        <v>0</v>
      </c>
      <c r="Q389" s="9">
        <f t="shared" si="464"/>
        <v>0</v>
      </c>
      <c r="R389" s="9">
        <f t="shared" si="464"/>
        <v>0</v>
      </c>
      <c r="S389" s="9">
        <f t="shared" si="464"/>
        <v>835</v>
      </c>
      <c r="T389" s="9">
        <f t="shared" si="464"/>
        <v>0</v>
      </c>
      <c r="U389" s="9">
        <f t="shared" si="465"/>
        <v>0</v>
      </c>
      <c r="V389" s="9">
        <f t="shared" si="465"/>
        <v>0</v>
      </c>
      <c r="W389" s="9">
        <f t="shared" si="465"/>
        <v>0</v>
      </c>
      <c r="X389" s="9">
        <f t="shared" si="465"/>
        <v>0</v>
      </c>
      <c r="Y389" s="9">
        <f t="shared" si="465"/>
        <v>835</v>
      </c>
      <c r="Z389" s="9">
        <f t="shared" si="465"/>
        <v>0</v>
      </c>
      <c r="AA389" s="9">
        <f t="shared" si="465"/>
        <v>0</v>
      </c>
      <c r="AB389" s="9">
        <f t="shared" si="465"/>
        <v>0</v>
      </c>
      <c r="AC389" s="9">
        <f t="shared" si="465"/>
        <v>0</v>
      </c>
      <c r="AD389" s="9">
        <f t="shared" si="465"/>
        <v>0</v>
      </c>
      <c r="AE389" s="9">
        <f t="shared" si="465"/>
        <v>835</v>
      </c>
      <c r="AF389" s="9">
        <f t="shared" si="465"/>
        <v>0</v>
      </c>
      <c r="AG389" s="9">
        <f t="shared" si="466"/>
        <v>0</v>
      </c>
      <c r="AH389" s="9">
        <f t="shared" si="466"/>
        <v>0</v>
      </c>
      <c r="AI389" s="9">
        <f t="shared" si="466"/>
        <v>0</v>
      </c>
      <c r="AJ389" s="9">
        <f t="shared" si="466"/>
        <v>0</v>
      </c>
      <c r="AK389" s="9">
        <f t="shared" si="466"/>
        <v>835</v>
      </c>
      <c r="AL389" s="9">
        <f t="shared" si="466"/>
        <v>0</v>
      </c>
    </row>
    <row r="390" spans="1:38" ht="20.100000000000001" hidden="1" customHeight="1" x14ac:dyDescent="0.25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464"/>
        <v>835</v>
      </c>
      <c r="H390" s="9">
        <f t="shared" si="464"/>
        <v>0</v>
      </c>
      <c r="I390" s="9">
        <f t="shared" si="464"/>
        <v>0</v>
      </c>
      <c r="J390" s="9">
        <f t="shared" si="464"/>
        <v>0</v>
      </c>
      <c r="K390" s="9">
        <f t="shared" si="464"/>
        <v>0</v>
      </c>
      <c r="L390" s="9">
        <f t="shared" si="464"/>
        <v>0</v>
      </c>
      <c r="M390" s="9">
        <f t="shared" si="464"/>
        <v>835</v>
      </c>
      <c r="N390" s="9">
        <f t="shared" si="464"/>
        <v>0</v>
      </c>
      <c r="O390" s="9">
        <f t="shared" si="464"/>
        <v>0</v>
      </c>
      <c r="P390" s="9">
        <f t="shared" si="464"/>
        <v>0</v>
      </c>
      <c r="Q390" s="9">
        <f t="shared" si="464"/>
        <v>0</v>
      </c>
      <c r="R390" s="9">
        <f t="shared" si="464"/>
        <v>0</v>
      </c>
      <c r="S390" s="9">
        <f t="shared" si="464"/>
        <v>835</v>
      </c>
      <c r="T390" s="9">
        <f t="shared" si="464"/>
        <v>0</v>
      </c>
      <c r="U390" s="9">
        <f t="shared" si="465"/>
        <v>0</v>
      </c>
      <c r="V390" s="9">
        <f t="shared" si="465"/>
        <v>0</v>
      </c>
      <c r="W390" s="9">
        <f t="shared" si="465"/>
        <v>0</v>
      </c>
      <c r="X390" s="9">
        <f t="shared" si="465"/>
        <v>0</v>
      </c>
      <c r="Y390" s="9">
        <f t="shared" si="465"/>
        <v>835</v>
      </c>
      <c r="Z390" s="9">
        <f t="shared" si="465"/>
        <v>0</v>
      </c>
      <c r="AA390" s="9">
        <f t="shared" si="465"/>
        <v>0</v>
      </c>
      <c r="AB390" s="9">
        <f t="shared" si="465"/>
        <v>0</v>
      </c>
      <c r="AC390" s="9">
        <f t="shared" si="465"/>
        <v>0</v>
      </c>
      <c r="AD390" s="9">
        <f t="shared" si="465"/>
        <v>0</v>
      </c>
      <c r="AE390" s="9">
        <f t="shared" si="465"/>
        <v>835</v>
      </c>
      <c r="AF390" s="9">
        <f t="shared" si="465"/>
        <v>0</v>
      </c>
      <c r="AG390" s="9">
        <f t="shared" si="466"/>
        <v>0</v>
      </c>
      <c r="AH390" s="9">
        <f t="shared" si="466"/>
        <v>0</v>
      </c>
      <c r="AI390" s="9">
        <f t="shared" si="466"/>
        <v>0</v>
      </c>
      <c r="AJ390" s="9">
        <f t="shared" si="466"/>
        <v>0</v>
      </c>
      <c r="AK390" s="9">
        <f t="shared" si="466"/>
        <v>835</v>
      </c>
      <c r="AL390" s="9">
        <f t="shared" si="466"/>
        <v>0</v>
      </c>
    </row>
    <row r="391" spans="1:38" ht="33" hidden="1" x14ac:dyDescent="0.25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464"/>
        <v>835</v>
      </c>
      <c r="H391" s="11">
        <f t="shared" si="464"/>
        <v>0</v>
      </c>
      <c r="I391" s="11">
        <f t="shared" si="464"/>
        <v>0</v>
      </c>
      <c r="J391" s="11">
        <f t="shared" si="464"/>
        <v>0</v>
      </c>
      <c r="K391" s="11">
        <f t="shared" si="464"/>
        <v>0</v>
      </c>
      <c r="L391" s="11">
        <f t="shared" si="464"/>
        <v>0</v>
      </c>
      <c r="M391" s="11">
        <f t="shared" si="464"/>
        <v>835</v>
      </c>
      <c r="N391" s="11">
        <f t="shared" si="464"/>
        <v>0</v>
      </c>
      <c r="O391" s="11">
        <f t="shared" si="464"/>
        <v>0</v>
      </c>
      <c r="P391" s="11">
        <f t="shared" si="464"/>
        <v>0</v>
      </c>
      <c r="Q391" s="11">
        <f t="shared" si="464"/>
        <v>0</v>
      </c>
      <c r="R391" s="11">
        <f t="shared" si="464"/>
        <v>0</v>
      </c>
      <c r="S391" s="11">
        <f t="shared" si="464"/>
        <v>835</v>
      </c>
      <c r="T391" s="11">
        <f t="shared" si="464"/>
        <v>0</v>
      </c>
      <c r="U391" s="11">
        <f t="shared" si="465"/>
        <v>0</v>
      </c>
      <c r="V391" s="11">
        <f t="shared" si="465"/>
        <v>0</v>
      </c>
      <c r="W391" s="11">
        <f t="shared" si="465"/>
        <v>0</v>
      </c>
      <c r="X391" s="11">
        <f t="shared" si="465"/>
        <v>0</v>
      </c>
      <c r="Y391" s="11">
        <f t="shared" si="465"/>
        <v>835</v>
      </c>
      <c r="Z391" s="11">
        <f t="shared" si="465"/>
        <v>0</v>
      </c>
      <c r="AA391" s="11">
        <f t="shared" si="465"/>
        <v>0</v>
      </c>
      <c r="AB391" s="11">
        <f t="shared" si="465"/>
        <v>0</v>
      </c>
      <c r="AC391" s="11">
        <f t="shared" si="465"/>
        <v>0</v>
      </c>
      <c r="AD391" s="11">
        <f t="shared" si="465"/>
        <v>0</v>
      </c>
      <c r="AE391" s="11">
        <f t="shared" si="465"/>
        <v>835</v>
      </c>
      <c r="AF391" s="11">
        <f t="shared" si="465"/>
        <v>0</v>
      </c>
      <c r="AG391" s="11">
        <f t="shared" si="466"/>
        <v>0</v>
      </c>
      <c r="AH391" s="11">
        <f t="shared" si="466"/>
        <v>0</v>
      </c>
      <c r="AI391" s="11">
        <f t="shared" si="466"/>
        <v>0</v>
      </c>
      <c r="AJ391" s="11">
        <f t="shared" si="466"/>
        <v>0</v>
      </c>
      <c r="AK391" s="11">
        <f t="shared" si="466"/>
        <v>835</v>
      </c>
      <c r="AL391" s="11">
        <f t="shared" si="466"/>
        <v>0</v>
      </c>
    </row>
    <row r="392" spans="1:38" ht="33" hidden="1" x14ac:dyDescent="0.25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  <c r="AG392" s="85"/>
      <c r="AH392" s="85"/>
      <c r="AI392" s="85"/>
      <c r="AJ392" s="85"/>
      <c r="AK392" s="9">
        <f>AE392+AG392+AH392+AI392+AJ392</f>
        <v>835</v>
      </c>
      <c r="AL392" s="9">
        <f>AF392+AJ392</f>
        <v>0</v>
      </c>
    </row>
    <row r="393" spans="1:38" ht="49.5" hidden="1" x14ac:dyDescent="0.25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467">G399+G422+G394+G417</f>
        <v>527590</v>
      </c>
      <c r="H393" s="9">
        <f t="shared" si="467"/>
        <v>0</v>
      </c>
      <c r="I393" s="9">
        <f t="shared" si="467"/>
        <v>0</v>
      </c>
      <c r="J393" s="9">
        <f t="shared" si="467"/>
        <v>0</v>
      </c>
      <c r="K393" s="9">
        <f t="shared" si="467"/>
        <v>0</v>
      </c>
      <c r="L393" s="9">
        <f t="shared" si="467"/>
        <v>0</v>
      </c>
      <c r="M393" s="9">
        <f t="shared" si="467"/>
        <v>527590</v>
      </c>
      <c r="N393" s="9">
        <f t="shared" si="467"/>
        <v>0</v>
      </c>
      <c r="O393" s="9">
        <f t="shared" si="467"/>
        <v>0</v>
      </c>
      <c r="P393" s="9">
        <f t="shared" si="467"/>
        <v>0</v>
      </c>
      <c r="Q393" s="9">
        <f t="shared" si="467"/>
        <v>0</v>
      </c>
      <c r="R393" s="9">
        <f t="shared" si="467"/>
        <v>0</v>
      </c>
      <c r="S393" s="9">
        <f t="shared" si="467"/>
        <v>527590</v>
      </c>
      <c r="T393" s="9">
        <f t="shared" si="467"/>
        <v>0</v>
      </c>
      <c r="U393" s="9">
        <f t="shared" si="467"/>
        <v>0</v>
      </c>
      <c r="V393" s="9">
        <f t="shared" si="467"/>
        <v>0</v>
      </c>
      <c r="W393" s="9">
        <f t="shared" si="467"/>
        <v>0</v>
      </c>
      <c r="X393" s="9">
        <f t="shared" si="467"/>
        <v>1000000</v>
      </c>
      <c r="Y393" s="9">
        <f t="shared" si="467"/>
        <v>1527590</v>
      </c>
      <c r="Z393" s="9">
        <f t="shared" si="467"/>
        <v>1000000</v>
      </c>
      <c r="AA393" s="9">
        <f t="shared" ref="AA393:AF393" si="468">AA399+AA422+AA394+AA417</f>
        <v>0</v>
      </c>
      <c r="AB393" s="9">
        <f t="shared" si="468"/>
        <v>6004</v>
      </c>
      <c r="AC393" s="9">
        <f t="shared" si="468"/>
        <v>0</v>
      </c>
      <c r="AD393" s="9">
        <f t="shared" si="468"/>
        <v>0</v>
      </c>
      <c r="AE393" s="9">
        <f t="shared" si="468"/>
        <v>1533594</v>
      </c>
      <c r="AF393" s="9">
        <f t="shared" si="468"/>
        <v>1000000</v>
      </c>
      <c r="AG393" s="9">
        <f t="shared" ref="AG393:AL393" si="469">AG399+AG422+AG394+AG417</f>
        <v>0</v>
      </c>
      <c r="AH393" s="9">
        <f t="shared" si="469"/>
        <v>0</v>
      </c>
      <c r="AI393" s="9">
        <f t="shared" si="469"/>
        <v>0</v>
      </c>
      <c r="AJ393" s="9">
        <f t="shared" si="469"/>
        <v>0</v>
      </c>
      <c r="AK393" s="9">
        <f t="shared" si="469"/>
        <v>1533594</v>
      </c>
      <c r="AL393" s="9">
        <f t="shared" si="469"/>
        <v>1000000</v>
      </c>
    </row>
    <row r="394" spans="1:38" ht="33" hidden="1" x14ac:dyDescent="0.25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470">G395</f>
        <v>368100</v>
      </c>
      <c r="H394" s="11">
        <f t="shared" si="470"/>
        <v>0</v>
      </c>
      <c r="I394" s="11">
        <f t="shared" si="470"/>
        <v>0</v>
      </c>
      <c r="J394" s="11">
        <f t="shared" si="470"/>
        <v>0</v>
      </c>
      <c r="K394" s="11">
        <f t="shared" si="470"/>
        <v>0</v>
      </c>
      <c r="L394" s="11">
        <f t="shared" si="470"/>
        <v>0</v>
      </c>
      <c r="M394" s="11">
        <f t="shared" si="470"/>
        <v>368100</v>
      </c>
      <c r="N394" s="11">
        <f t="shared" si="470"/>
        <v>0</v>
      </c>
      <c r="O394" s="11">
        <f t="shared" si="470"/>
        <v>0</v>
      </c>
      <c r="P394" s="11">
        <f t="shared" si="470"/>
        <v>0</v>
      </c>
      <c r="Q394" s="11">
        <f t="shared" si="470"/>
        <v>0</v>
      </c>
      <c r="R394" s="11">
        <f t="shared" si="470"/>
        <v>0</v>
      </c>
      <c r="S394" s="11">
        <f t="shared" si="470"/>
        <v>368100</v>
      </c>
      <c r="T394" s="11">
        <f t="shared" si="470"/>
        <v>0</v>
      </c>
      <c r="U394" s="11">
        <f t="shared" si="470"/>
        <v>0</v>
      </c>
      <c r="V394" s="11">
        <f t="shared" si="470"/>
        <v>0</v>
      </c>
      <c r="W394" s="11">
        <f t="shared" ref="U394:AJ397" si="471">W395</f>
        <v>0</v>
      </c>
      <c r="X394" s="11">
        <f t="shared" si="471"/>
        <v>0</v>
      </c>
      <c r="Y394" s="11">
        <f t="shared" si="471"/>
        <v>368100</v>
      </c>
      <c r="Z394" s="11">
        <f t="shared" si="471"/>
        <v>0</v>
      </c>
      <c r="AA394" s="11">
        <f t="shared" si="471"/>
        <v>0</v>
      </c>
      <c r="AB394" s="11">
        <f t="shared" si="471"/>
        <v>0</v>
      </c>
      <c r="AC394" s="11">
        <f t="shared" si="471"/>
        <v>0</v>
      </c>
      <c r="AD394" s="11">
        <f t="shared" si="471"/>
        <v>0</v>
      </c>
      <c r="AE394" s="11">
        <f t="shared" si="471"/>
        <v>368100</v>
      </c>
      <c r="AF394" s="11">
        <f t="shared" si="471"/>
        <v>0</v>
      </c>
      <c r="AG394" s="11">
        <f t="shared" si="471"/>
        <v>0</v>
      </c>
      <c r="AH394" s="11">
        <f t="shared" si="471"/>
        <v>0</v>
      </c>
      <c r="AI394" s="11">
        <f t="shared" si="471"/>
        <v>0</v>
      </c>
      <c r="AJ394" s="11">
        <f t="shared" si="471"/>
        <v>0</v>
      </c>
      <c r="AK394" s="11">
        <f t="shared" ref="AG394:AL397" si="472">AK395</f>
        <v>368100</v>
      </c>
      <c r="AL394" s="11">
        <f t="shared" si="472"/>
        <v>0</v>
      </c>
    </row>
    <row r="395" spans="1:38" ht="20.100000000000001" hidden="1" customHeight="1" x14ac:dyDescent="0.25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470"/>
        <v>368100</v>
      </c>
      <c r="H395" s="9">
        <f t="shared" si="470"/>
        <v>0</v>
      </c>
      <c r="I395" s="9">
        <f t="shared" si="470"/>
        <v>0</v>
      </c>
      <c r="J395" s="9">
        <f t="shared" si="470"/>
        <v>0</v>
      </c>
      <c r="K395" s="9">
        <f t="shared" si="470"/>
        <v>0</v>
      </c>
      <c r="L395" s="9">
        <f t="shared" si="470"/>
        <v>0</v>
      </c>
      <c r="M395" s="9">
        <f t="shared" si="470"/>
        <v>368100</v>
      </c>
      <c r="N395" s="9">
        <f t="shared" si="470"/>
        <v>0</v>
      </c>
      <c r="O395" s="9">
        <f t="shared" si="470"/>
        <v>0</v>
      </c>
      <c r="P395" s="9">
        <f t="shared" si="470"/>
        <v>0</v>
      </c>
      <c r="Q395" s="9">
        <f t="shared" si="470"/>
        <v>0</v>
      </c>
      <c r="R395" s="9">
        <f t="shared" si="470"/>
        <v>0</v>
      </c>
      <c r="S395" s="9">
        <f t="shared" si="470"/>
        <v>368100</v>
      </c>
      <c r="T395" s="9">
        <f t="shared" si="470"/>
        <v>0</v>
      </c>
      <c r="U395" s="9">
        <f t="shared" si="471"/>
        <v>0</v>
      </c>
      <c r="V395" s="9">
        <f t="shared" si="471"/>
        <v>0</v>
      </c>
      <c r="W395" s="9">
        <f t="shared" si="471"/>
        <v>0</v>
      </c>
      <c r="X395" s="9">
        <f t="shared" si="471"/>
        <v>0</v>
      </c>
      <c r="Y395" s="9">
        <f t="shared" si="471"/>
        <v>368100</v>
      </c>
      <c r="Z395" s="9">
        <f t="shared" si="471"/>
        <v>0</v>
      </c>
      <c r="AA395" s="9">
        <f t="shared" si="471"/>
        <v>0</v>
      </c>
      <c r="AB395" s="9">
        <f t="shared" si="471"/>
        <v>0</v>
      </c>
      <c r="AC395" s="9">
        <f t="shared" si="471"/>
        <v>0</v>
      </c>
      <c r="AD395" s="9">
        <f t="shared" si="471"/>
        <v>0</v>
      </c>
      <c r="AE395" s="9">
        <f t="shared" si="471"/>
        <v>368100</v>
      </c>
      <c r="AF395" s="9">
        <f t="shared" si="471"/>
        <v>0</v>
      </c>
      <c r="AG395" s="9">
        <f t="shared" si="472"/>
        <v>0</v>
      </c>
      <c r="AH395" s="9">
        <f t="shared" si="472"/>
        <v>0</v>
      </c>
      <c r="AI395" s="9">
        <f t="shared" si="472"/>
        <v>0</v>
      </c>
      <c r="AJ395" s="9">
        <f t="shared" si="472"/>
        <v>0</v>
      </c>
      <c r="AK395" s="9">
        <f t="shared" si="472"/>
        <v>368100</v>
      </c>
      <c r="AL395" s="9">
        <f t="shared" si="472"/>
        <v>0</v>
      </c>
    </row>
    <row r="396" spans="1:38" ht="20.100000000000001" hidden="1" customHeight="1" x14ac:dyDescent="0.25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470"/>
        <v>368100</v>
      </c>
      <c r="H396" s="9">
        <f t="shared" si="470"/>
        <v>0</v>
      </c>
      <c r="I396" s="9">
        <f t="shared" si="470"/>
        <v>0</v>
      </c>
      <c r="J396" s="9">
        <f t="shared" si="470"/>
        <v>0</v>
      </c>
      <c r="K396" s="9">
        <f t="shared" si="470"/>
        <v>0</v>
      </c>
      <c r="L396" s="9">
        <f t="shared" si="470"/>
        <v>0</v>
      </c>
      <c r="M396" s="9">
        <f t="shared" si="470"/>
        <v>368100</v>
      </c>
      <c r="N396" s="9">
        <f t="shared" si="470"/>
        <v>0</v>
      </c>
      <c r="O396" s="9">
        <f t="shared" si="470"/>
        <v>0</v>
      </c>
      <c r="P396" s="9">
        <f t="shared" si="470"/>
        <v>0</v>
      </c>
      <c r="Q396" s="9">
        <f t="shared" si="470"/>
        <v>0</v>
      </c>
      <c r="R396" s="9">
        <f t="shared" si="470"/>
        <v>0</v>
      </c>
      <c r="S396" s="9">
        <f t="shared" si="470"/>
        <v>368100</v>
      </c>
      <c r="T396" s="9">
        <f t="shared" si="470"/>
        <v>0</v>
      </c>
      <c r="U396" s="9">
        <f t="shared" si="471"/>
        <v>0</v>
      </c>
      <c r="V396" s="9">
        <f t="shared" si="471"/>
        <v>0</v>
      </c>
      <c r="W396" s="9">
        <f t="shared" si="471"/>
        <v>0</v>
      </c>
      <c r="X396" s="9">
        <f t="shared" si="471"/>
        <v>0</v>
      </c>
      <c r="Y396" s="9">
        <f t="shared" si="471"/>
        <v>368100</v>
      </c>
      <c r="Z396" s="9">
        <f t="shared" si="471"/>
        <v>0</v>
      </c>
      <c r="AA396" s="9">
        <f t="shared" si="471"/>
        <v>0</v>
      </c>
      <c r="AB396" s="9">
        <f t="shared" si="471"/>
        <v>0</v>
      </c>
      <c r="AC396" s="9">
        <f t="shared" si="471"/>
        <v>0</v>
      </c>
      <c r="AD396" s="9">
        <f t="shared" si="471"/>
        <v>0</v>
      </c>
      <c r="AE396" s="9">
        <f t="shared" si="471"/>
        <v>368100</v>
      </c>
      <c r="AF396" s="9">
        <f t="shared" si="471"/>
        <v>0</v>
      </c>
      <c r="AG396" s="9">
        <f t="shared" si="472"/>
        <v>0</v>
      </c>
      <c r="AH396" s="9">
        <f t="shared" si="472"/>
        <v>0</v>
      </c>
      <c r="AI396" s="9">
        <f t="shared" si="472"/>
        <v>0</v>
      </c>
      <c r="AJ396" s="9">
        <f t="shared" si="472"/>
        <v>0</v>
      </c>
      <c r="AK396" s="9">
        <f t="shared" si="472"/>
        <v>368100</v>
      </c>
      <c r="AL396" s="9">
        <f t="shared" si="472"/>
        <v>0</v>
      </c>
    </row>
    <row r="397" spans="1:38" ht="33" hidden="1" x14ac:dyDescent="0.25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470"/>
        <v>368100</v>
      </c>
      <c r="H397" s="11">
        <f t="shared" si="470"/>
        <v>0</v>
      </c>
      <c r="I397" s="11">
        <f t="shared" si="470"/>
        <v>0</v>
      </c>
      <c r="J397" s="11">
        <f t="shared" si="470"/>
        <v>0</v>
      </c>
      <c r="K397" s="11">
        <f t="shared" si="470"/>
        <v>0</v>
      </c>
      <c r="L397" s="11">
        <f t="shared" si="470"/>
        <v>0</v>
      </c>
      <c r="M397" s="11">
        <f t="shared" si="470"/>
        <v>368100</v>
      </c>
      <c r="N397" s="11">
        <f t="shared" si="470"/>
        <v>0</v>
      </c>
      <c r="O397" s="11">
        <f t="shared" si="470"/>
        <v>0</v>
      </c>
      <c r="P397" s="11">
        <f t="shared" si="470"/>
        <v>0</v>
      </c>
      <c r="Q397" s="11">
        <f t="shared" si="470"/>
        <v>0</v>
      </c>
      <c r="R397" s="11">
        <f t="shared" si="470"/>
        <v>0</v>
      </c>
      <c r="S397" s="11">
        <f t="shared" si="470"/>
        <v>368100</v>
      </c>
      <c r="T397" s="11">
        <f t="shared" si="470"/>
        <v>0</v>
      </c>
      <c r="U397" s="11">
        <f t="shared" si="471"/>
        <v>0</v>
      </c>
      <c r="V397" s="11">
        <f t="shared" si="471"/>
        <v>0</v>
      </c>
      <c r="W397" s="11">
        <f t="shared" si="471"/>
        <v>0</v>
      </c>
      <c r="X397" s="11">
        <f t="shared" si="471"/>
        <v>0</v>
      </c>
      <c r="Y397" s="11">
        <f t="shared" si="471"/>
        <v>368100</v>
      </c>
      <c r="Z397" s="11">
        <f t="shared" si="471"/>
        <v>0</v>
      </c>
      <c r="AA397" s="11">
        <f t="shared" si="471"/>
        <v>0</v>
      </c>
      <c r="AB397" s="11">
        <f t="shared" si="471"/>
        <v>0</v>
      </c>
      <c r="AC397" s="11">
        <f t="shared" si="471"/>
        <v>0</v>
      </c>
      <c r="AD397" s="11">
        <f t="shared" si="471"/>
        <v>0</v>
      </c>
      <c r="AE397" s="11">
        <f t="shared" si="471"/>
        <v>368100</v>
      </c>
      <c r="AF397" s="11">
        <f t="shared" si="471"/>
        <v>0</v>
      </c>
      <c r="AG397" s="11">
        <f t="shared" si="472"/>
        <v>0</v>
      </c>
      <c r="AH397" s="11">
        <f t="shared" si="472"/>
        <v>0</v>
      </c>
      <c r="AI397" s="11">
        <f t="shared" si="472"/>
        <v>0</v>
      </c>
      <c r="AJ397" s="11">
        <f t="shared" si="472"/>
        <v>0</v>
      </c>
      <c r="AK397" s="11">
        <f t="shared" si="472"/>
        <v>368100</v>
      </c>
      <c r="AL397" s="11">
        <f t="shared" si="472"/>
        <v>0</v>
      </c>
    </row>
    <row r="398" spans="1:38" ht="33" hidden="1" x14ac:dyDescent="0.25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368100</v>
      </c>
      <c r="AL398" s="9">
        <f>AF398+AJ398</f>
        <v>0</v>
      </c>
    </row>
    <row r="399" spans="1:38" ht="49.5" hidden="1" x14ac:dyDescent="0.25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473">G400+G407</f>
        <v>54720</v>
      </c>
      <c r="H399" s="9">
        <f t="shared" ref="H399:L399" si="474">H400+H407</f>
        <v>0</v>
      </c>
      <c r="I399" s="9">
        <f t="shared" si="474"/>
        <v>0</v>
      </c>
      <c r="J399" s="9">
        <f t="shared" si="474"/>
        <v>0</v>
      </c>
      <c r="K399" s="9">
        <f t="shared" si="474"/>
        <v>0</v>
      </c>
      <c r="L399" s="9">
        <f t="shared" si="474"/>
        <v>0</v>
      </c>
      <c r="M399" s="9">
        <f t="shared" ref="M399:R399" si="475">M400+M407</f>
        <v>54720</v>
      </c>
      <c r="N399" s="9">
        <f t="shared" si="475"/>
        <v>0</v>
      </c>
      <c r="O399" s="9">
        <f t="shared" si="475"/>
        <v>0</v>
      </c>
      <c r="P399" s="9">
        <f t="shared" si="475"/>
        <v>0</v>
      </c>
      <c r="Q399" s="9">
        <f t="shared" si="475"/>
        <v>0</v>
      </c>
      <c r="R399" s="9">
        <f t="shared" si="475"/>
        <v>0</v>
      </c>
      <c r="S399" s="9">
        <f t="shared" ref="S399:T399" si="476">S400+S407</f>
        <v>54720</v>
      </c>
      <c r="T399" s="9">
        <f t="shared" si="476"/>
        <v>0</v>
      </c>
      <c r="U399" s="9">
        <f>U400+U407+U412</f>
        <v>0</v>
      </c>
      <c r="V399" s="9">
        <f t="shared" ref="V399:Z399" si="477">V400+V407+V412</f>
        <v>0</v>
      </c>
      <c r="W399" s="9">
        <f t="shared" si="477"/>
        <v>0</v>
      </c>
      <c r="X399" s="9">
        <f t="shared" si="477"/>
        <v>1000000</v>
      </c>
      <c r="Y399" s="9">
        <f t="shared" si="477"/>
        <v>1054720</v>
      </c>
      <c r="Z399" s="9">
        <f t="shared" si="477"/>
        <v>1000000</v>
      </c>
      <c r="AA399" s="9">
        <f>AA400+AA407+AA412</f>
        <v>0</v>
      </c>
      <c r="AB399" s="9">
        <f t="shared" ref="AB399:AF399" si="478">AB400+AB407+AB412</f>
        <v>6004</v>
      </c>
      <c r="AC399" s="9">
        <f t="shared" si="478"/>
        <v>0</v>
      </c>
      <c r="AD399" s="9">
        <f t="shared" si="478"/>
        <v>0</v>
      </c>
      <c r="AE399" s="9">
        <f t="shared" si="478"/>
        <v>1060724</v>
      </c>
      <c r="AF399" s="9">
        <f t="shared" si="478"/>
        <v>1000000</v>
      </c>
      <c r="AG399" s="9">
        <f>AG400+AG407+AG412</f>
        <v>0</v>
      </c>
      <c r="AH399" s="9">
        <f t="shared" ref="AH399:AL399" si="479">AH400+AH407+AH412</f>
        <v>0</v>
      </c>
      <c r="AI399" s="9">
        <f t="shared" si="479"/>
        <v>0</v>
      </c>
      <c r="AJ399" s="9">
        <f t="shared" si="479"/>
        <v>0</v>
      </c>
      <c r="AK399" s="9">
        <f t="shared" si="479"/>
        <v>1060724</v>
      </c>
      <c r="AL399" s="9">
        <f t="shared" si="479"/>
        <v>1000000</v>
      </c>
    </row>
    <row r="400" spans="1:38" ht="20.100000000000001" hidden="1" customHeight="1" x14ac:dyDescent="0.25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480">G401+G404</f>
        <v>4300</v>
      </c>
      <c r="H400" s="9">
        <f t="shared" ref="H400:L400" si="481">H401+H404</f>
        <v>0</v>
      </c>
      <c r="I400" s="9">
        <f t="shared" si="481"/>
        <v>0</v>
      </c>
      <c r="J400" s="9">
        <f t="shared" si="481"/>
        <v>0</v>
      </c>
      <c r="K400" s="9">
        <f t="shared" si="481"/>
        <v>0</v>
      </c>
      <c r="L400" s="9">
        <f t="shared" si="481"/>
        <v>0</v>
      </c>
      <c r="M400" s="9">
        <f t="shared" ref="M400:R400" si="482">M401+M404</f>
        <v>4300</v>
      </c>
      <c r="N400" s="9">
        <f t="shared" si="482"/>
        <v>0</v>
      </c>
      <c r="O400" s="9">
        <f t="shared" si="482"/>
        <v>0</v>
      </c>
      <c r="P400" s="9">
        <f t="shared" si="482"/>
        <v>0</v>
      </c>
      <c r="Q400" s="9">
        <f t="shared" si="482"/>
        <v>0</v>
      </c>
      <c r="R400" s="9">
        <f t="shared" si="482"/>
        <v>0</v>
      </c>
      <c r="S400" s="9">
        <f t="shared" ref="S400:X400" si="483">S401+S404</f>
        <v>4300</v>
      </c>
      <c r="T400" s="9">
        <f t="shared" si="483"/>
        <v>0</v>
      </c>
      <c r="U400" s="9">
        <f t="shared" si="483"/>
        <v>0</v>
      </c>
      <c r="V400" s="9">
        <f t="shared" si="483"/>
        <v>0</v>
      </c>
      <c r="W400" s="9">
        <f t="shared" si="483"/>
        <v>0</v>
      </c>
      <c r="X400" s="9">
        <f t="shared" si="483"/>
        <v>0</v>
      </c>
      <c r="Y400" s="9">
        <f t="shared" ref="Y400:AD400" si="484">Y401+Y404</f>
        <v>4300</v>
      </c>
      <c r="Z400" s="9">
        <f t="shared" si="484"/>
        <v>0</v>
      </c>
      <c r="AA400" s="9">
        <f t="shared" si="484"/>
        <v>0</v>
      </c>
      <c r="AB400" s="9">
        <f t="shared" si="484"/>
        <v>6004</v>
      </c>
      <c r="AC400" s="9">
        <f t="shared" si="484"/>
        <v>0</v>
      </c>
      <c r="AD400" s="9">
        <f t="shared" si="484"/>
        <v>0</v>
      </c>
      <c r="AE400" s="9">
        <f t="shared" ref="AE400:AJ400" si="485">AE401+AE404</f>
        <v>10304</v>
      </c>
      <c r="AF400" s="9">
        <f t="shared" si="485"/>
        <v>0</v>
      </c>
      <c r="AG400" s="9">
        <f t="shared" si="485"/>
        <v>0</v>
      </c>
      <c r="AH400" s="9">
        <f t="shared" si="485"/>
        <v>0</v>
      </c>
      <c r="AI400" s="9">
        <f t="shared" si="485"/>
        <v>0</v>
      </c>
      <c r="AJ400" s="9">
        <f t="shared" si="485"/>
        <v>0</v>
      </c>
      <c r="AK400" s="9">
        <f t="shared" ref="AK400:AL400" si="486">AK401+AK404</f>
        <v>10304</v>
      </c>
      <c r="AL400" s="9">
        <f t="shared" si="486"/>
        <v>0</v>
      </c>
    </row>
    <row r="401" spans="1:38" ht="20.100000000000001" hidden="1" customHeight="1" x14ac:dyDescent="0.25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487">G402</f>
        <v>3573</v>
      </c>
      <c r="H401" s="9">
        <f t="shared" si="487"/>
        <v>0</v>
      </c>
      <c r="I401" s="9">
        <f t="shared" si="487"/>
        <v>0</v>
      </c>
      <c r="J401" s="9">
        <f t="shared" si="487"/>
        <v>0</v>
      </c>
      <c r="K401" s="9">
        <f t="shared" si="487"/>
        <v>0</v>
      </c>
      <c r="L401" s="9">
        <f t="shared" si="487"/>
        <v>0</v>
      </c>
      <c r="M401" s="9">
        <f t="shared" si="487"/>
        <v>3573</v>
      </c>
      <c r="N401" s="9">
        <f t="shared" si="487"/>
        <v>0</v>
      </c>
      <c r="O401" s="9">
        <f t="shared" si="487"/>
        <v>0</v>
      </c>
      <c r="P401" s="9">
        <f t="shared" si="487"/>
        <v>0</v>
      </c>
      <c r="Q401" s="9">
        <f t="shared" si="487"/>
        <v>0</v>
      </c>
      <c r="R401" s="9">
        <f t="shared" si="487"/>
        <v>0</v>
      </c>
      <c r="S401" s="9">
        <f t="shared" si="487"/>
        <v>3573</v>
      </c>
      <c r="T401" s="9">
        <f t="shared" si="487"/>
        <v>0</v>
      </c>
      <c r="U401" s="9">
        <f t="shared" si="487"/>
        <v>0</v>
      </c>
      <c r="V401" s="9">
        <f t="shared" si="487"/>
        <v>0</v>
      </c>
      <c r="W401" s="9">
        <f t="shared" ref="U401:AJ402" si="488">W402</f>
        <v>0</v>
      </c>
      <c r="X401" s="9">
        <f t="shared" si="488"/>
        <v>0</v>
      </c>
      <c r="Y401" s="9">
        <f t="shared" si="488"/>
        <v>3573</v>
      </c>
      <c r="Z401" s="9">
        <f t="shared" si="488"/>
        <v>0</v>
      </c>
      <c r="AA401" s="9">
        <f t="shared" si="488"/>
        <v>0</v>
      </c>
      <c r="AB401" s="9">
        <f t="shared" si="488"/>
        <v>1170</v>
      </c>
      <c r="AC401" s="9">
        <f t="shared" si="488"/>
        <v>0</v>
      </c>
      <c r="AD401" s="9">
        <f t="shared" si="488"/>
        <v>0</v>
      </c>
      <c r="AE401" s="9">
        <f t="shared" si="488"/>
        <v>4743</v>
      </c>
      <c r="AF401" s="9">
        <f t="shared" si="488"/>
        <v>0</v>
      </c>
      <c r="AG401" s="9">
        <f t="shared" si="488"/>
        <v>0</v>
      </c>
      <c r="AH401" s="9">
        <f t="shared" si="488"/>
        <v>0</v>
      </c>
      <c r="AI401" s="9">
        <f t="shared" si="488"/>
        <v>0</v>
      </c>
      <c r="AJ401" s="9">
        <f t="shared" si="488"/>
        <v>0</v>
      </c>
      <c r="AK401" s="9">
        <f t="shared" ref="AG401:AL402" si="489">AK402</f>
        <v>4743</v>
      </c>
      <c r="AL401" s="9">
        <f t="shared" si="489"/>
        <v>0</v>
      </c>
    </row>
    <row r="402" spans="1:38" ht="33" hidden="1" x14ac:dyDescent="0.25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487"/>
        <v>3573</v>
      </c>
      <c r="H402" s="9">
        <f t="shared" si="487"/>
        <v>0</v>
      </c>
      <c r="I402" s="9">
        <f t="shared" si="487"/>
        <v>0</v>
      </c>
      <c r="J402" s="9">
        <f t="shared" si="487"/>
        <v>0</v>
      </c>
      <c r="K402" s="9">
        <f t="shared" si="487"/>
        <v>0</v>
      </c>
      <c r="L402" s="9">
        <f t="shared" si="487"/>
        <v>0</v>
      </c>
      <c r="M402" s="9">
        <f t="shared" si="487"/>
        <v>3573</v>
      </c>
      <c r="N402" s="9">
        <f t="shared" si="487"/>
        <v>0</v>
      </c>
      <c r="O402" s="9">
        <f t="shared" si="487"/>
        <v>0</v>
      </c>
      <c r="P402" s="9">
        <f t="shared" si="487"/>
        <v>0</v>
      </c>
      <c r="Q402" s="9">
        <f t="shared" si="487"/>
        <v>0</v>
      </c>
      <c r="R402" s="9">
        <f t="shared" si="487"/>
        <v>0</v>
      </c>
      <c r="S402" s="9">
        <f t="shared" si="487"/>
        <v>3573</v>
      </c>
      <c r="T402" s="9">
        <f t="shared" si="487"/>
        <v>0</v>
      </c>
      <c r="U402" s="9">
        <f t="shared" si="488"/>
        <v>0</v>
      </c>
      <c r="V402" s="9">
        <f t="shared" si="488"/>
        <v>0</v>
      </c>
      <c r="W402" s="9">
        <f t="shared" si="488"/>
        <v>0</v>
      </c>
      <c r="X402" s="9">
        <f t="shared" si="488"/>
        <v>0</v>
      </c>
      <c r="Y402" s="9">
        <f t="shared" si="488"/>
        <v>3573</v>
      </c>
      <c r="Z402" s="9">
        <f t="shared" si="488"/>
        <v>0</v>
      </c>
      <c r="AA402" s="9">
        <f t="shared" si="488"/>
        <v>0</v>
      </c>
      <c r="AB402" s="9">
        <f t="shared" si="488"/>
        <v>1170</v>
      </c>
      <c r="AC402" s="9">
        <f t="shared" si="488"/>
        <v>0</v>
      </c>
      <c r="AD402" s="9">
        <f t="shared" si="488"/>
        <v>0</v>
      </c>
      <c r="AE402" s="9">
        <f t="shared" si="488"/>
        <v>4743</v>
      </c>
      <c r="AF402" s="9">
        <f t="shared" si="488"/>
        <v>0</v>
      </c>
      <c r="AG402" s="9">
        <f t="shared" si="489"/>
        <v>0</v>
      </c>
      <c r="AH402" s="9">
        <f t="shared" si="489"/>
        <v>0</v>
      </c>
      <c r="AI402" s="9">
        <f t="shared" si="489"/>
        <v>0</v>
      </c>
      <c r="AJ402" s="9">
        <f t="shared" si="489"/>
        <v>0</v>
      </c>
      <c r="AK402" s="9">
        <f t="shared" si="489"/>
        <v>4743</v>
      </c>
      <c r="AL402" s="9">
        <f t="shared" si="489"/>
        <v>0</v>
      </c>
    </row>
    <row r="403" spans="1:38" ht="20.100000000000001" hidden="1" customHeight="1" x14ac:dyDescent="0.25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  <c r="AG403" s="85"/>
      <c r="AH403" s="9"/>
      <c r="AI403" s="85"/>
      <c r="AJ403" s="85"/>
      <c r="AK403" s="9">
        <f>AE403+AG403+AH403+AI403+AJ403</f>
        <v>4743</v>
      </c>
      <c r="AL403" s="9">
        <f>AF403+AJ403</f>
        <v>0</v>
      </c>
    </row>
    <row r="404" spans="1:38" ht="20.100000000000001" hidden="1" customHeight="1" x14ac:dyDescent="0.25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490">G405</f>
        <v>727</v>
      </c>
      <c r="H404" s="9">
        <f t="shared" si="490"/>
        <v>0</v>
      </c>
      <c r="I404" s="9">
        <f t="shared" si="490"/>
        <v>0</v>
      </c>
      <c r="J404" s="9">
        <f t="shared" si="490"/>
        <v>0</v>
      </c>
      <c r="K404" s="9">
        <f t="shared" si="490"/>
        <v>0</v>
      </c>
      <c r="L404" s="9">
        <f t="shared" si="490"/>
        <v>0</v>
      </c>
      <c r="M404" s="9">
        <f t="shared" si="490"/>
        <v>727</v>
      </c>
      <c r="N404" s="9">
        <f t="shared" si="490"/>
        <v>0</v>
      </c>
      <c r="O404" s="9">
        <f t="shared" si="490"/>
        <v>0</v>
      </c>
      <c r="P404" s="9">
        <f t="shared" si="490"/>
        <v>0</v>
      </c>
      <c r="Q404" s="9">
        <f t="shared" si="490"/>
        <v>0</v>
      </c>
      <c r="R404" s="9">
        <f t="shared" si="490"/>
        <v>0</v>
      </c>
      <c r="S404" s="9">
        <f t="shared" si="490"/>
        <v>727</v>
      </c>
      <c r="T404" s="9">
        <f t="shared" si="490"/>
        <v>0</v>
      </c>
      <c r="U404" s="9">
        <f t="shared" si="490"/>
        <v>0</v>
      </c>
      <c r="V404" s="9">
        <f t="shared" si="490"/>
        <v>0</v>
      </c>
      <c r="W404" s="9">
        <f t="shared" ref="U404:AJ405" si="491">W405</f>
        <v>0</v>
      </c>
      <c r="X404" s="9">
        <f t="shared" si="491"/>
        <v>0</v>
      </c>
      <c r="Y404" s="9">
        <f t="shared" si="491"/>
        <v>727</v>
      </c>
      <c r="Z404" s="9">
        <f t="shared" si="491"/>
        <v>0</v>
      </c>
      <c r="AA404" s="9">
        <f t="shared" si="491"/>
        <v>0</v>
      </c>
      <c r="AB404" s="9">
        <f t="shared" si="491"/>
        <v>4834</v>
      </c>
      <c r="AC404" s="9">
        <f t="shared" si="491"/>
        <v>0</v>
      </c>
      <c r="AD404" s="9">
        <f t="shared" si="491"/>
        <v>0</v>
      </c>
      <c r="AE404" s="9">
        <f t="shared" si="491"/>
        <v>5561</v>
      </c>
      <c r="AF404" s="9">
        <f t="shared" si="491"/>
        <v>0</v>
      </c>
      <c r="AG404" s="9">
        <f t="shared" si="491"/>
        <v>0</v>
      </c>
      <c r="AH404" s="9">
        <f t="shared" si="491"/>
        <v>0</v>
      </c>
      <c r="AI404" s="9">
        <f t="shared" si="491"/>
        <v>0</v>
      </c>
      <c r="AJ404" s="9">
        <f t="shared" si="491"/>
        <v>0</v>
      </c>
      <c r="AK404" s="9">
        <f t="shared" ref="AG404:AL405" si="492">AK405</f>
        <v>5561</v>
      </c>
      <c r="AL404" s="9">
        <f t="shared" si="492"/>
        <v>0</v>
      </c>
    </row>
    <row r="405" spans="1:38" ht="33" hidden="1" x14ac:dyDescent="0.25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490"/>
        <v>727</v>
      </c>
      <c r="H405" s="9">
        <f t="shared" si="490"/>
        <v>0</v>
      </c>
      <c r="I405" s="9">
        <f t="shared" si="490"/>
        <v>0</v>
      </c>
      <c r="J405" s="9">
        <f t="shared" si="490"/>
        <v>0</v>
      </c>
      <c r="K405" s="9">
        <f t="shared" si="490"/>
        <v>0</v>
      </c>
      <c r="L405" s="9">
        <f t="shared" si="490"/>
        <v>0</v>
      </c>
      <c r="M405" s="9">
        <f t="shared" ref="M405" si="493">G405+K405</f>
        <v>727</v>
      </c>
      <c r="N405" s="9">
        <f t="shared" si="490"/>
        <v>0</v>
      </c>
      <c r="O405" s="9">
        <f t="shared" si="490"/>
        <v>0</v>
      </c>
      <c r="P405" s="9">
        <f t="shared" si="490"/>
        <v>0</v>
      </c>
      <c r="Q405" s="9">
        <f t="shared" si="490"/>
        <v>0</v>
      </c>
      <c r="R405" s="9">
        <f t="shared" si="490"/>
        <v>0</v>
      </c>
      <c r="S405" s="9">
        <f t="shared" ref="S405" si="494">M405+Q405</f>
        <v>727</v>
      </c>
      <c r="T405" s="9">
        <f t="shared" si="490"/>
        <v>0</v>
      </c>
      <c r="U405" s="9">
        <f t="shared" si="491"/>
        <v>0</v>
      </c>
      <c r="V405" s="9">
        <f t="shared" si="491"/>
        <v>0</v>
      </c>
      <c r="W405" s="9">
        <f t="shared" si="491"/>
        <v>0</v>
      </c>
      <c r="X405" s="9">
        <f t="shared" si="491"/>
        <v>0</v>
      </c>
      <c r="Y405" s="9">
        <f t="shared" ref="Y405" si="495">S405+W405</f>
        <v>727</v>
      </c>
      <c r="Z405" s="9">
        <f t="shared" si="491"/>
        <v>0</v>
      </c>
      <c r="AA405" s="9">
        <f t="shared" si="491"/>
        <v>0</v>
      </c>
      <c r="AB405" s="9">
        <f t="shared" si="491"/>
        <v>4834</v>
      </c>
      <c r="AC405" s="9">
        <f t="shared" si="491"/>
        <v>0</v>
      </c>
      <c r="AD405" s="9">
        <f t="shared" si="491"/>
        <v>0</v>
      </c>
      <c r="AE405" s="9">
        <f t="shared" si="491"/>
        <v>5561</v>
      </c>
      <c r="AF405" s="9">
        <f t="shared" si="491"/>
        <v>0</v>
      </c>
      <c r="AG405" s="9">
        <f t="shared" si="492"/>
        <v>0</v>
      </c>
      <c r="AH405" s="9">
        <f t="shared" si="492"/>
        <v>0</v>
      </c>
      <c r="AI405" s="9">
        <f t="shared" si="492"/>
        <v>0</v>
      </c>
      <c r="AJ405" s="9">
        <f t="shared" si="492"/>
        <v>0</v>
      </c>
      <c r="AK405" s="9">
        <f t="shared" si="492"/>
        <v>5561</v>
      </c>
      <c r="AL405" s="9">
        <f t="shared" si="492"/>
        <v>0</v>
      </c>
    </row>
    <row r="406" spans="1:38" ht="33" hidden="1" x14ac:dyDescent="0.25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  <c r="AG406" s="85"/>
      <c r="AH406" s="9"/>
      <c r="AI406" s="85"/>
      <c r="AJ406" s="9"/>
      <c r="AK406" s="9">
        <f>AE406+AG406+AH406+AI406+AJ406</f>
        <v>5561</v>
      </c>
      <c r="AL406" s="9">
        <f>AF406+AJ406</f>
        <v>0</v>
      </c>
    </row>
    <row r="407" spans="1:38" ht="102" hidden="1" x14ac:dyDescent="0.3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496">H408+H410</f>
        <v>0</v>
      </c>
      <c r="I407" s="9">
        <f t="shared" si="496"/>
        <v>0</v>
      </c>
      <c r="J407" s="9">
        <f t="shared" si="496"/>
        <v>0</v>
      </c>
      <c r="K407" s="9">
        <f t="shared" si="496"/>
        <v>0</v>
      </c>
      <c r="L407" s="9">
        <f t="shared" si="496"/>
        <v>0</v>
      </c>
      <c r="M407" s="9">
        <f t="shared" si="496"/>
        <v>50420</v>
      </c>
      <c r="N407" s="9">
        <f t="shared" si="496"/>
        <v>0</v>
      </c>
      <c r="O407" s="9">
        <f t="shared" ref="O407:T407" si="497">O408+O410</f>
        <v>0</v>
      </c>
      <c r="P407" s="9">
        <f t="shared" si="497"/>
        <v>0</v>
      </c>
      <c r="Q407" s="9">
        <f t="shared" si="497"/>
        <v>0</v>
      </c>
      <c r="R407" s="9">
        <f t="shared" si="497"/>
        <v>0</v>
      </c>
      <c r="S407" s="9">
        <f t="shared" si="497"/>
        <v>50420</v>
      </c>
      <c r="T407" s="9">
        <f t="shared" si="497"/>
        <v>0</v>
      </c>
      <c r="U407" s="9">
        <f t="shared" ref="U407:Z407" si="498">U408+U410</f>
        <v>-34306</v>
      </c>
      <c r="V407" s="9">
        <f t="shared" si="498"/>
        <v>0</v>
      </c>
      <c r="W407" s="9">
        <f t="shared" si="498"/>
        <v>0</v>
      </c>
      <c r="X407" s="9">
        <f t="shared" si="498"/>
        <v>319600</v>
      </c>
      <c r="Y407" s="9">
        <f t="shared" si="498"/>
        <v>335714</v>
      </c>
      <c r="Z407" s="9">
        <f t="shared" si="498"/>
        <v>319600</v>
      </c>
      <c r="AA407" s="9">
        <f t="shared" ref="AA407:AF407" si="499">AA408+AA410</f>
        <v>0</v>
      </c>
      <c r="AB407" s="9">
        <f t="shared" si="499"/>
        <v>0</v>
      </c>
      <c r="AC407" s="9">
        <f t="shared" si="499"/>
        <v>0</v>
      </c>
      <c r="AD407" s="9">
        <f t="shared" si="499"/>
        <v>0</v>
      </c>
      <c r="AE407" s="9">
        <f t="shared" si="499"/>
        <v>335714</v>
      </c>
      <c r="AF407" s="9">
        <f t="shared" si="499"/>
        <v>319600</v>
      </c>
      <c r="AG407" s="9">
        <f t="shared" ref="AG407:AL407" si="500">AG408+AG410</f>
        <v>0</v>
      </c>
      <c r="AH407" s="9">
        <f t="shared" si="500"/>
        <v>0</v>
      </c>
      <c r="AI407" s="9">
        <f t="shared" si="500"/>
        <v>0</v>
      </c>
      <c r="AJ407" s="9">
        <f t="shared" si="500"/>
        <v>0</v>
      </c>
      <c r="AK407" s="9">
        <f t="shared" si="500"/>
        <v>335714</v>
      </c>
      <c r="AL407" s="9">
        <f t="shared" si="500"/>
        <v>319600</v>
      </c>
    </row>
    <row r="408" spans="1:38" ht="33" hidden="1" x14ac:dyDescent="0.25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L408" si="501">G409</f>
        <v>48020</v>
      </c>
      <c r="H408" s="9">
        <f t="shared" si="501"/>
        <v>0</v>
      </c>
      <c r="I408" s="9">
        <f t="shared" si="501"/>
        <v>0</v>
      </c>
      <c r="J408" s="9">
        <f t="shared" si="501"/>
        <v>0</v>
      </c>
      <c r="K408" s="9">
        <f t="shared" si="501"/>
        <v>0</v>
      </c>
      <c r="L408" s="9">
        <f t="shared" si="501"/>
        <v>0</v>
      </c>
      <c r="M408" s="9">
        <f t="shared" si="501"/>
        <v>48020</v>
      </c>
      <c r="N408" s="9">
        <f t="shared" si="501"/>
        <v>0</v>
      </c>
      <c r="O408" s="9">
        <f t="shared" si="501"/>
        <v>0</v>
      </c>
      <c r="P408" s="9">
        <f t="shared" si="501"/>
        <v>0</v>
      </c>
      <c r="Q408" s="9">
        <f t="shared" si="501"/>
        <v>0</v>
      </c>
      <c r="R408" s="9">
        <f t="shared" si="501"/>
        <v>0</v>
      </c>
      <c r="S408" s="9">
        <f t="shared" si="501"/>
        <v>48020</v>
      </c>
      <c r="T408" s="9">
        <f t="shared" si="501"/>
        <v>0</v>
      </c>
      <c r="U408" s="9">
        <f t="shared" si="501"/>
        <v>-33600</v>
      </c>
      <c r="V408" s="9">
        <f t="shared" si="501"/>
        <v>0</v>
      </c>
      <c r="W408" s="9">
        <f t="shared" si="501"/>
        <v>0</v>
      </c>
      <c r="X408" s="9">
        <f t="shared" si="501"/>
        <v>286000</v>
      </c>
      <c r="Y408" s="9">
        <f t="shared" si="501"/>
        <v>300420</v>
      </c>
      <c r="Z408" s="9">
        <f t="shared" si="501"/>
        <v>286000</v>
      </c>
      <c r="AA408" s="9">
        <f t="shared" si="501"/>
        <v>0</v>
      </c>
      <c r="AB408" s="9">
        <f t="shared" si="501"/>
        <v>0</v>
      </c>
      <c r="AC408" s="9">
        <f t="shared" si="501"/>
        <v>0</v>
      </c>
      <c r="AD408" s="9">
        <f t="shared" si="501"/>
        <v>0</v>
      </c>
      <c r="AE408" s="9">
        <f t="shared" si="501"/>
        <v>300420</v>
      </c>
      <c r="AF408" s="9">
        <f t="shared" si="501"/>
        <v>286000</v>
      </c>
      <c r="AG408" s="9">
        <f t="shared" si="501"/>
        <v>0</v>
      </c>
      <c r="AH408" s="9">
        <f t="shared" si="501"/>
        <v>0</v>
      </c>
      <c r="AI408" s="9">
        <f t="shared" si="501"/>
        <v>0</v>
      </c>
      <c r="AJ408" s="9">
        <f t="shared" si="501"/>
        <v>0</v>
      </c>
      <c r="AK408" s="9">
        <f t="shared" si="501"/>
        <v>300420</v>
      </c>
      <c r="AL408" s="9">
        <f t="shared" si="501"/>
        <v>286000</v>
      </c>
    </row>
    <row r="409" spans="1:38" ht="33" hidden="1" x14ac:dyDescent="0.25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  <c r="AG409" s="9"/>
      <c r="AH409" s="9"/>
      <c r="AI409" s="9"/>
      <c r="AJ409" s="9"/>
      <c r="AK409" s="9">
        <f>AE409+AG409+AH409+AI409+AJ409</f>
        <v>300420</v>
      </c>
      <c r="AL409" s="9">
        <f>AF409+AJ409</f>
        <v>286000</v>
      </c>
    </row>
    <row r="410" spans="1:38" ht="33" hidden="1" x14ac:dyDescent="0.25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L410" si="502">H411</f>
        <v>0</v>
      </c>
      <c r="I410" s="9">
        <f t="shared" si="502"/>
        <v>0</v>
      </c>
      <c r="J410" s="9">
        <f t="shared" si="502"/>
        <v>0</v>
      </c>
      <c r="K410" s="9">
        <f t="shared" si="502"/>
        <v>0</v>
      </c>
      <c r="L410" s="9">
        <f t="shared" si="502"/>
        <v>0</v>
      </c>
      <c r="M410" s="9">
        <f t="shared" si="502"/>
        <v>2400</v>
      </c>
      <c r="N410" s="9">
        <f t="shared" si="502"/>
        <v>0</v>
      </c>
      <c r="O410" s="9">
        <f t="shared" si="502"/>
        <v>0</v>
      </c>
      <c r="P410" s="9">
        <f t="shared" si="502"/>
        <v>0</v>
      </c>
      <c r="Q410" s="9">
        <f t="shared" si="502"/>
        <v>0</v>
      </c>
      <c r="R410" s="9">
        <f t="shared" si="502"/>
        <v>0</v>
      </c>
      <c r="S410" s="9">
        <f t="shared" si="502"/>
        <v>2400</v>
      </c>
      <c r="T410" s="9">
        <f t="shared" si="502"/>
        <v>0</v>
      </c>
      <c r="U410" s="9">
        <f t="shared" si="502"/>
        <v>-706</v>
      </c>
      <c r="V410" s="9">
        <f t="shared" si="502"/>
        <v>0</v>
      </c>
      <c r="W410" s="9">
        <f t="shared" si="502"/>
        <v>0</v>
      </c>
      <c r="X410" s="9">
        <f t="shared" si="502"/>
        <v>33600</v>
      </c>
      <c r="Y410" s="9">
        <f t="shared" si="502"/>
        <v>35294</v>
      </c>
      <c r="Z410" s="9">
        <f t="shared" si="502"/>
        <v>33600</v>
      </c>
      <c r="AA410" s="9">
        <f t="shared" si="502"/>
        <v>0</v>
      </c>
      <c r="AB410" s="9">
        <f t="shared" si="502"/>
        <v>0</v>
      </c>
      <c r="AC410" s="9">
        <f t="shared" si="502"/>
        <v>0</v>
      </c>
      <c r="AD410" s="9">
        <f t="shared" si="502"/>
        <v>0</v>
      </c>
      <c r="AE410" s="9">
        <f t="shared" si="502"/>
        <v>35294</v>
      </c>
      <c r="AF410" s="9">
        <f t="shared" si="502"/>
        <v>33600</v>
      </c>
      <c r="AG410" s="9">
        <f t="shared" si="502"/>
        <v>0</v>
      </c>
      <c r="AH410" s="9">
        <f t="shared" si="502"/>
        <v>0</v>
      </c>
      <c r="AI410" s="9">
        <f t="shared" si="502"/>
        <v>0</v>
      </c>
      <c r="AJ410" s="9">
        <f t="shared" si="502"/>
        <v>0</v>
      </c>
      <c r="AK410" s="9">
        <f t="shared" si="502"/>
        <v>35294</v>
      </c>
      <c r="AL410" s="9">
        <f t="shared" si="502"/>
        <v>33600</v>
      </c>
    </row>
    <row r="411" spans="1:38" ht="27" hidden="1" customHeight="1" x14ac:dyDescent="0.25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  <c r="AG411" s="9"/>
      <c r="AH411" s="9"/>
      <c r="AI411" s="9"/>
      <c r="AJ411" s="9"/>
      <c r="AK411" s="9">
        <f>AE411+AG411+AH411+AI411+AJ411</f>
        <v>35294</v>
      </c>
      <c r="AL411" s="9">
        <f>AF411+AJ411</f>
        <v>33600</v>
      </c>
    </row>
    <row r="412" spans="1:38" ht="54.75" hidden="1" customHeight="1" x14ac:dyDescent="0.3">
      <c r="A412" s="28" t="s">
        <v>770</v>
      </c>
      <c r="B412" s="26">
        <v>909</v>
      </c>
      <c r="C412" s="26" t="s">
        <v>343</v>
      </c>
      <c r="D412" s="26" t="s">
        <v>117</v>
      </c>
      <c r="E412" s="46" t="s">
        <v>771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503">V413+V415</f>
        <v>0</v>
      </c>
      <c r="W412" s="9">
        <f t="shared" si="503"/>
        <v>0</v>
      </c>
      <c r="X412" s="9">
        <f t="shared" si="503"/>
        <v>680400</v>
      </c>
      <c r="Y412" s="9">
        <f t="shared" si="503"/>
        <v>714706</v>
      </c>
      <c r="Z412" s="9">
        <f t="shared" si="503"/>
        <v>680400</v>
      </c>
      <c r="AA412" s="9">
        <f>AA413+AA415</f>
        <v>0</v>
      </c>
      <c r="AB412" s="9">
        <f t="shared" ref="AB412:AF412" si="504">AB413+AB415</f>
        <v>0</v>
      </c>
      <c r="AC412" s="9">
        <f t="shared" si="504"/>
        <v>0</v>
      </c>
      <c r="AD412" s="9">
        <f t="shared" si="504"/>
        <v>0</v>
      </c>
      <c r="AE412" s="9">
        <f t="shared" si="504"/>
        <v>714706</v>
      </c>
      <c r="AF412" s="9">
        <f t="shared" si="504"/>
        <v>680400</v>
      </c>
      <c r="AG412" s="9">
        <f>AG413+AG415</f>
        <v>0</v>
      </c>
      <c r="AH412" s="9">
        <f t="shared" ref="AH412:AL412" si="505">AH413+AH415</f>
        <v>0</v>
      </c>
      <c r="AI412" s="9">
        <f t="shared" si="505"/>
        <v>0</v>
      </c>
      <c r="AJ412" s="9">
        <f t="shared" si="505"/>
        <v>0</v>
      </c>
      <c r="AK412" s="9">
        <f t="shared" si="505"/>
        <v>714706</v>
      </c>
      <c r="AL412" s="9">
        <f t="shared" si="505"/>
        <v>680400</v>
      </c>
    </row>
    <row r="413" spans="1:38" ht="33" hidden="1" x14ac:dyDescent="0.25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771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L413" si="506">V414</f>
        <v>0</v>
      </c>
      <c r="W413" s="9">
        <f t="shared" si="506"/>
        <v>0</v>
      </c>
      <c r="X413" s="9">
        <f t="shared" si="506"/>
        <v>666400</v>
      </c>
      <c r="Y413" s="9">
        <f t="shared" si="506"/>
        <v>700000</v>
      </c>
      <c r="Z413" s="9">
        <f t="shared" si="506"/>
        <v>666400</v>
      </c>
      <c r="AA413" s="9">
        <f>AA414</f>
        <v>0</v>
      </c>
      <c r="AB413" s="9">
        <f t="shared" si="506"/>
        <v>0</v>
      </c>
      <c r="AC413" s="9">
        <f t="shared" si="506"/>
        <v>0</v>
      </c>
      <c r="AD413" s="9">
        <f t="shared" si="506"/>
        <v>0</v>
      </c>
      <c r="AE413" s="9">
        <f t="shared" si="506"/>
        <v>700000</v>
      </c>
      <c r="AF413" s="9">
        <f t="shared" si="506"/>
        <v>666400</v>
      </c>
      <c r="AG413" s="9">
        <f>AG414</f>
        <v>0</v>
      </c>
      <c r="AH413" s="9">
        <f t="shared" si="506"/>
        <v>0</v>
      </c>
      <c r="AI413" s="9">
        <f t="shared" si="506"/>
        <v>0</v>
      </c>
      <c r="AJ413" s="9">
        <f t="shared" si="506"/>
        <v>0</v>
      </c>
      <c r="AK413" s="9">
        <f t="shared" si="506"/>
        <v>700000</v>
      </c>
      <c r="AL413" s="9">
        <f t="shared" si="506"/>
        <v>666400</v>
      </c>
    </row>
    <row r="414" spans="1:38" ht="33" hidden="1" x14ac:dyDescent="0.25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771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  <c r="AG414" s="9"/>
      <c r="AH414" s="9"/>
      <c r="AI414" s="9"/>
      <c r="AJ414" s="9"/>
      <c r="AK414" s="9">
        <f>AE414+AG414+AH414+AI414+AJ414</f>
        <v>700000</v>
      </c>
      <c r="AL414" s="9">
        <f>AF414+AJ414</f>
        <v>666400</v>
      </c>
    </row>
    <row r="415" spans="1:38" ht="33" hidden="1" x14ac:dyDescent="0.25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771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L415" si="507">V416</f>
        <v>0</v>
      </c>
      <c r="W415" s="9">
        <f t="shared" si="507"/>
        <v>0</v>
      </c>
      <c r="X415" s="9">
        <f t="shared" si="507"/>
        <v>14000</v>
      </c>
      <c r="Y415" s="9">
        <f t="shared" si="507"/>
        <v>14706</v>
      </c>
      <c r="Z415" s="9">
        <f t="shared" si="507"/>
        <v>14000</v>
      </c>
      <c r="AA415" s="9">
        <f>AA416</f>
        <v>0</v>
      </c>
      <c r="AB415" s="9">
        <f t="shared" si="507"/>
        <v>0</v>
      </c>
      <c r="AC415" s="9">
        <f t="shared" si="507"/>
        <v>0</v>
      </c>
      <c r="AD415" s="9">
        <f t="shared" si="507"/>
        <v>0</v>
      </c>
      <c r="AE415" s="9">
        <f t="shared" si="507"/>
        <v>14706</v>
      </c>
      <c r="AF415" s="9">
        <f t="shared" si="507"/>
        <v>14000</v>
      </c>
      <c r="AG415" s="9">
        <f>AG416</f>
        <v>0</v>
      </c>
      <c r="AH415" s="9">
        <f t="shared" si="507"/>
        <v>0</v>
      </c>
      <c r="AI415" s="9">
        <f t="shared" si="507"/>
        <v>0</v>
      </c>
      <c r="AJ415" s="9">
        <f t="shared" si="507"/>
        <v>0</v>
      </c>
      <c r="AK415" s="9">
        <f t="shared" si="507"/>
        <v>14706</v>
      </c>
      <c r="AL415" s="9">
        <f t="shared" si="507"/>
        <v>14000</v>
      </c>
    </row>
    <row r="416" spans="1:38" ht="27" hidden="1" customHeight="1" x14ac:dyDescent="0.25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771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  <c r="AG416" s="9"/>
      <c r="AH416" s="9"/>
      <c r="AI416" s="9"/>
      <c r="AJ416" s="9"/>
      <c r="AK416" s="9">
        <f>AE416+AG416+AH416+AI416+AJ416</f>
        <v>14706</v>
      </c>
      <c r="AL416" s="9">
        <f>AF416+AJ416</f>
        <v>14000</v>
      </c>
    </row>
    <row r="417" spans="1:38" ht="49.5" hidden="1" x14ac:dyDescent="0.25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508">G418</f>
        <v>0</v>
      </c>
      <c r="H417" s="9">
        <f t="shared" si="508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</row>
    <row r="418" spans="1:38" ht="20.100000000000001" hidden="1" customHeight="1" x14ac:dyDescent="0.25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508"/>
        <v>0</v>
      </c>
      <c r="H418" s="9">
        <f t="shared" si="508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</row>
    <row r="419" spans="1:38" ht="20.100000000000001" hidden="1" customHeight="1" x14ac:dyDescent="0.25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508"/>
        <v>0</v>
      </c>
      <c r="H419" s="9">
        <f t="shared" si="508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</row>
    <row r="420" spans="1:38" ht="33" hidden="1" x14ac:dyDescent="0.25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508"/>
        <v>0</v>
      </c>
      <c r="H420" s="9">
        <f t="shared" si="508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</row>
    <row r="421" spans="1:38" ht="33" hidden="1" x14ac:dyDescent="0.25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</row>
    <row r="422" spans="1:38" ht="33" hidden="1" x14ac:dyDescent="0.25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509">G423+G427</f>
        <v>104770</v>
      </c>
      <c r="H422" s="11">
        <f t="shared" ref="H422:N422" si="510">H423+H427</f>
        <v>0</v>
      </c>
      <c r="I422" s="11">
        <f t="shared" si="510"/>
        <v>0</v>
      </c>
      <c r="J422" s="11">
        <f t="shared" si="510"/>
        <v>0</v>
      </c>
      <c r="K422" s="11">
        <f t="shared" si="510"/>
        <v>0</v>
      </c>
      <c r="L422" s="11">
        <f t="shared" si="510"/>
        <v>0</v>
      </c>
      <c r="M422" s="11">
        <f t="shared" si="510"/>
        <v>104770</v>
      </c>
      <c r="N422" s="11">
        <f t="shared" si="510"/>
        <v>0</v>
      </c>
      <c r="O422" s="11">
        <f t="shared" ref="O422:T422" si="511">O423+O427</f>
        <v>0</v>
      </c>
      <c r="P422" s="11">
        <f t="shared" si="511"/>
        <v>0</v>
      </c>
      <c r="Q422" s="11">
        <f t="shared" si="511"/>
        <v>0</v>
      </c>
      <c r="R422" s="11">
        <f t="shared" si="511"/>
        <v>0</v>
      </c>
      <c r="S422" s="11">
        <f t="shared" si="511"/>
        <v>104770</v>
      </c>
      <c r="T422" s="11">
        <f t="shared" si="511"/>
        <v>0</v>
      </c>
      <c r="U422" s="11">
        <f t="shared" ref="U422:Z422" si="512">U423+U427</f>
        <v>0</v>
      </c>
      <c r="V422" s="11">
        <f t="shared" si="512"/>
        <v>0</v>
      </c>
      <c r="W422" s="11">
        <f t="shared" si="512"/>
        <v>0</v>
      </c>
      <c r="X422" s="11">
        <f t="shared" si="512"/>
        <v>0</v>
      </c>
      <c r="Y422" s="11">
        <f t="shared" si="512"/>
        <v>104770</v>
      </c>
      <c r="Z422" s="11">
        <f t="shared" si="512"/>
        <v>0</v>
      </c>
      <c r="AA422" s="11">
        <f t="shared" ref="AA422:AF422" si="513">AA423+AA427</f>
        <v>0</v>
      </c>
      <c r="AB422" s="11">
        <f t="shared" si="513"/>
        <v>0</v>
      </c>
      <c r="AC422" s="11">
        <f t="shared" si="513"/>
        <v>0</v>
      </c>
      <c r="AD422" s="11">
        <f t="shared" si="513"/>
        <v>0</v>
      </c>
      <c r="AE422" s="11">
        <f t="shared" si="513"/>
        <v>104770</v>
      </c>
      <c r="AF422" s="11">
        <f t="shared" si="513"/>
        <v>0</v>
      </c>
      <c r="AG422" s="11">
        <f t="shared" ref="AG422:AL422" si="514">AG423+AG427</f>
        <v>0</v>
      </c>
      <c r="AH422" s="11">
        <f t="shared" si="514"/>
        <v>0</v>
      </c>
      <c r="AI422" s="11">
        <f t="shared" si="514"/>
        <v>0</v>
      </c>
      <c r="AJ422" s="11">
        <f t="shared" si="514"/>
        <v>0</v>
      </c>
      <c r="AK422" s="11">
        <f t="shared" si="514"/>
        <v>104770</v>
      </c>
      <c r="AL422" s="11">
        <f t="shared" si="514"/>
        <v>0</v>
      </c>
    </row>
    <row r="423" spans="1:38" ht="20.100000000000001" hidden="1" customHeight="1" x14ac:dyDescent="0.25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515">G424</f>
        <v>21947</v>
      </c>
      <c r="H423" s="9">
        <f t="shared" si="515"/>
        <v>0</v>
      </c>
      <c r="I423" s="9">
        <f t="shared" si="515"/>
        <v>0</v>
      </c>
      <c r="J423" s="9">
        <f t="shared" si="515"/>
        <v>0</v>
      </c>
      <c r="K423" s="9">
        <f t="shared" si="515"/>
        <v>0</v>
      </c>
      <c r="L423" s="9">
        <f t="shared" si="515"/>
        <v>0</v>
      </c>
      <c r="M423" s="9">
        <f t="shared" si="515"/>
        <v>21947</v>
      </c>
      <c r="N423" s="9">
        <f t="shared" si="515"/>
        <v>0</v>
      </c>
      <c r="O423" s="9">
        <f t="shared" si="515"/>
        <v>0</v>
      </c>
      <c r="P423" s="9">
        <f t="shared" si="515"/>
        <v>0</v>
      </c>
      <c r="Q423" s="9">
        <f t="shared" si="515"/>
        <v>0</v>
      </c>
      <c r="R423" s="9">
        <f t="shared" si="515"/>
        <v>0</v>
      </c>
      <c r="S423" s="9">
        <f t="shared" si="515"/>
        <v>21947</v>
      </c>
      <c r="T423" s="9">
        <f t="shared" si="515"/>
        <v>0</v>
      </c>
      <c r="U423" s="9">
        <f t="shared" si="515"/>
        <v>0</v>
      </c>
      <c r="V423" s="9">
        <f t="shared" si="515"/>
        <v>0</v>
      </c>
      <c r="W423" s="9">
        <f t="shared" ref="U423:AJ425" si="516">W424</f>
        <v>0</v>
      </c>
      <c r="X423" s="9">
        <f t="shared" si="516"/>
        <v>0</v>
      </c>
      <c r="Y423" s="9">
        <f t="shared" si="516"/>
        <v>21947</v>
      </c>
      <c r="Z423" s="9">
        <f t="shared" si="516"/>
        <v>0</v>
      </c>
      <c r="AA423" s="9">
        <f t="shared" si="516"/>
        <v>0</v>
      </c>
      <c r="AB423" s="9">
        <f t="shared" si="516"/>
        <v>0</v>
      </c>
      <c r="AC423" s="9">
        <f t="shared" si="516"/>
        <v>0</v>
      </c>
      <c r="AD423" s="9">
        <f t="shared" si="516"/>
        <v>0</v>
      </c>
      <c r="AE423" s="9">
        <f t="shared" si="516"/>
        <v>21947</v>
      </c>
      <c r="AF423" s="9">
        <f t="shared" si="516"/>
        <v>0</v>
      </c>
      <c r="AG423" s="9">
        <f t="shared" si="516"/>
        <v>0</v>
      </c>
      <c r="AH423" s="9">
        <f t="shared" si="516"/>
        <v>0</v>
      </c>
      <c r="AI423" s="9">
        <f t="shared" si="516"/>
        <v>0</v>
      </c>
      <c r="AJ423" s="9">
        <f t="shared" si="516"/>
        <v>0</v>
      </c>
      <c r="AK423" s="9">
        <f t="shared" ref="AG423:AL425" si="517">AK424</f>
        <v>21947</v>
      </c>
      <c r="AL423" s="9">
        <f t="shared" si="517"/>
        <v>0</v>
      </c>
    </row>
    <row r="424" spans="1:38" ht="20.100000000000001" hidden="1" customHeight="1" x14ac:dyDescent="0.25">
      <c r="A424" s="28" t="s">
        <v>321</v>
      </c>
      <c r="B424" s="26">
        <f t="shared" ref="B424:B433" si="518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515"/>
        <v>21947</v>
      </c>
      <c r="H424" s="9">
        <f t="shared" si="515"/>
        <v>0</v>
      </c>
      <c r="I424" s="9">
        <f t="shared" si="515"/>
        <v>0</v>
      </c>
      <c r="J424" s="9">
        <f t="shared" si="515"/>
        <v>0</v>
      </c>
      <c r="K424" s="9">
        <f t="shared" si="515"/>
        <v>0</v>
      </c>
      <c r="L424" s="9">
        <f t="shared" si="515"/>
        <v>0</v>
      </c>
      <c r="M424" s="9">
        <f t="shared" si="515"/>
        <v>21947</v>
      </c>
      <c r="N424" s="9">
        <f t="shared" si="515"/>
        <v>0</v>
      </c>
      <c r="O424" s="9">
        <f t="shared" si="515"/>
        <v>0</v>
      </c>
      <c r="P424" s="9">
        <f t="shared" si="515"/>
        <v>0</v>
      </c>
      <c r="Q424" s="9">
        <f t="shared" si="515"/>
        <v>0</v>
      </c>
      <c r="R424" s="9">
        <f t="shared" si="515"/>
        <v>0</v>
      </c>
      <c r="S424" s="9">
        <f t="shared" si="515"/>
        <v>21947</v>
      </c>
      <c r="T424" s="9">
        <f t="shared" si="515"/>
        <v>0</v>
      </c>
      <c r="U424" s="9">
        <f t="shared" si="516"/>
        <v>0</v>
      </c>
      <c r="V424" s="9">
        <f t="shared" si="516"/>
        <v>0</v>
      </c>
      <c r="W424" s="9">
        <f t="shared" si="516"/>
        <v>0</v>
      </c>
      <c r="X424" s="9">
        <f t="shared" si="516"/>
        <v>0</v>
      </c>
      <c r="Y424" s="9">
        <f t="shared" si="516"/>
        <v>21947</v>
      </c>
      <c r="Z424" s="9">
        <f t="shared" si="516"/>
        <v>0</v>
      </c>
      <c r="AA424" s="9">
        <f t="shared" si="516"/>
        <v>0</v>
      </c>
      <c r="AB424" s="9">
        <f t="shared" si="516"/>
        <v>0</v>
      </c>
      <c r="AC424" s="9">
        <f t="shared" si="516"/>
        <v>0</v>
      </c>
      <c r="AD424" s="9">
        <f t="shared" si="516"/>
        <v>0</v>
      </c>
      <c r="AE424" s="9">
        <f t="shared" si="516"/>
        <v>21947</v>
      </c>
      <c r="AF424" s="9">
        <f t="shared" si="516"/>
        <v>0</v>
      </c>
      <c r="AG424" s="9">
        <f t="shared" si="517"/>
        <v>0</v>
      </c>
      <c r="AH424" s="9">
        <f t="shared" si="517"/>
        <v>0</v>
      </c>
      <c r="AI424" s="9">
        <f t="shared" si="517"/>
        <v>0</v>
      </c>
      <c r="AJ424" s="9">
        <f t="shared" si="517"/>
        <v>0</v>
      </c>
      <c r="AK424" s="9">
        <f t="shared" si="517"/>
        <v>21947</v>
      </c>
      <c r="AL424" s="9">
        <f t="shared" si="517"/>
        <v>0</v>
      </c>
    </row>
    <row r="425" spans="1:38" ht="33" hidden="1" x14ac:dyDescent="0.25">
      <c r="A425" s="25" t="s">
        <v>242</v>
      </c>
      <c r="B425" s="26" t="str">
        <f t="shared" si="518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515"/>
        <v>21947</v>
      </c>
      <c r="H425" s="9">
        <f t="shared" si="515"/>
        <v>0</v>
      </c>
      <c r="I425" s="9">
        <f t="shared" si="515"/>
        <v>0</v>
      </c>
      <c r="J425" s="9">
        <f t="shared" si="515"/>
        <v>0</v>
      </c>
      <c r="K425" s="9">
        <f t="shared" si="515"/>
        <v>0</v>
      </c>
      <c r="L425" s="9">
        <f t="shared" si="515"/>
        <v>0</v>
      </c>
      <c r="M425" s="9">
        <f t="shared" si="515"/>
        <v>21947</v>
      </c>
      <c r="N425" s="9">
        <f t="shared" si="515"/>
        <v>0</v>
      </c>
      <c r="O425" s="9">
        <f t="shared" si="515"/>
        <v>0</v>
      </c>
      <c r="P425" s="9">
        <f t="shared" si="515"/>
        <v>0</v>
      </c>
      <c r="Q425" s="9">
        <f t="shared" si="515"/>
        <v>0</v>
      </c>
      <c r="R425" s="9">
        <f t="shared" si="515"/>
        <v>0</v>
      </c>
      <c r="S425" s="9">
        <f t="shared" si="515"/>
        <v>21947</v>
      </c>
      <c r="T425" s="9">
        <f t="shared" si="515"/>
        <v>0</v>
      </c>
      <c r="U425" s="9">
        <f t="shared" si="516"/>
        <v>0</v>
      </c>
      <c r="V425" s="9">
        <f t="shared" si="516"/>
        <v>0</v>
      </c>
      <c r="W425" s="9">
        <f t="shared" si="516"/>
        <v>0</v>
      </c>
      <c r="X425" s="9">
        <f t="shared" si="516"/>
        <v>0</v>
      </c>
      <c r="Y425" s="9">
        <f t="shared" si="516"/>
        <v>21947</v>
      </c>
      <c r="Z425" s="9">
        <f t="shared" si="516"/>
        <v>0</v>
      </c>
      <c r="AA425" s="9">
        <f t="shared" si="516"/>
        <v>0</v>
      </c>
      <c r="AB425" s="9">
        <f t="shared" si="516"/>
        <v>0</v>
      </c>
      <c r="AC425" s="9">
        <f t="shared" si="516"/>
        <v>0</v>
      </c>
      <c r="AD425" s="9">
        <f t="shared" si="516"/>
        <v>0</v>
      </c>
      <c r="AE425" s="9">
        <f t="shared" si="516"/>
        <v>21947</v>
      </c>
      <c r="AF425" s="9">
        <f t="shared" si="516"/>
        <v>0</v>
      </c>
      <c r="AG425" s="9">
        <f t="shared" si="517"/>
        <v>0</v>
      </c>
      <c r="AH425" s="9">
        <f t="shared" si="517"/>
        <v>0</v>
      </c>
      <c r="AI425" s="9">
        <f t="shared" si="517"/>
        <v>0</v>
      </c>
      <c r="AJ425" s="9">
        <f t="shared" si="517"/>
        <v>0</v>
      </c>
      <c r="AK425" s="9">
        <f t="shared" si="517"/>
        <v>21947</v>
      </c>
      <c r="AL425" s="9">
        <f t="shared" si="517"/>
        <v>0</v>
      </c>
    </row>
    <row r="426" spans="1:38" ht="33" hidden="1" x14ac:dyDescent="0.25">
      <c r="A426" s="28" t="s">
        <v>36</v>
      </c>
      <c r="B426" s="26">
        <f t="shared" si="518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  <c r="AG426" s="85"/>
      <c r="AH426" s="85"/>
      <c r="AI426" s="85"/>
      <c r="AJ426" s="85"/>
      <c r="AK426" s="9">
        <f>AE426+AG426+AH426+AI426+AJ426</f>
        <v>21947</v>
      </c>
      <c r="AL426" s="9">
        <f>AF426+AJ426</f>
        <v>0</v>
      </c>
    </row>
    <row r="427" spans="1:38" ht="20.100000000000001" hidden="1" customHeight="1" x14ac:dyDescent="0.25">
      <c r="A427" s="28" t="s">
        <v>120</v>
      </c>
      <c r="B427" s="26" t="str">
        <f t="shared" si="518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L427" si="519">G428</f>
        <v>82823</v>
      </c>
      <c r="H427" s="9">
        <f t="shared" si="519"/>
        <v>0</v>
      </c>
      <c r="I427" s="9">
        <f t="shared" si="519"/>
        <v>0</v>
      </c>
      <c r="J427" s="9">
        <f t="shared" si="519"/>
        <v>0</v>
      </c>
      <c r="K427" s="9">
        <f t="shared" si="519"/>
        <v>0</v>
      </c>
      <c r="L427" s="9">
        <f t="shared" si="519"/>
        <v>0</v>
      </c>
      <c r="M427" s="9">
        <f t="shared" si="519"/>
        <v>82823</v>
      </c>
      <c r="N427" s="9">
        <f t="shared" si="519"/>
        <v>0</v>
      </c>
      <c r="O427" s="9">
        <f t="shared" si="519"/>
        <v>0</v>
      </c>
      <c r="P427" s="9">
        <f t="shared" si="519"/>
        <v>0</v>
      </c>
      <c r="Q427" s="9">
        <f t="shared" si="519"/>
        <v>0</v>
      </c>
      <c r="R427" s="9">
        <f t="shared" si="519"/>
        <v>0</v>
      </c>
      <c r="S427" s="9">
        <f t="shared" si="519"/>
        <v>82823</v>
      </c>
      <c r="T427" s="9">
        <f t="shared" si="519"/>
        <v>0</v>
      </c>
      <c r="U427" s="9">
        <f t="shared" si="519"/>
        <v>0</v>
      </c>
      <c r="V427" s="9">
        <f t="shared" si="519"/>
        <v>0</v>
      </c>
      <c r="W427" s="9">
        <f t="shared" si="519"/>
        <v>0</v>
      </c>
      <c r="X427" s="9">
        <f t="shared" si="519"/>
        <v>0</v>
      </c>
      <c r="Y427" s="9">
        <f t="shared" si="519"/>
        <v>82823</v>
      </c>
      <c r="Z427" s="9">
        <f t="shared" si="519"/>
        <v>0</v>
      </c>
      <c r="AA427" s="9">
        <f t="shared" si="519"/>
        <v>0</v>
      </c>
      <c r="AB427" s="9">
        <f t="shared" si="519"/>
        <v>0</v>
      </c>
      <c r="AC427" s="9">
        <f t="shared" si="519"/>
        <v>0</v>
      </c>
      <c r="AD427" s="9">
        <f t="shared" si="519"/>
        <v>0</v>
      </c>
      <c r="AE427" s="9">
        <f t="shared" si="519"/>
        <v>82823</v>
      </c>
      <c r="AF427" s="9">
        <f t="shared" si="519"/>
        <v>0</v>
      </c>
      <c r="AG427" s="9">
        <f t="shared" si="519"/>
        <v>0</v>
      </c>
      <c r="AH427" s="9">
        <f t="shared" si="519"/>
        <v>0</v>
      </c>
      <c r="AI427" s="9">
        <f t="shared" si="519"/>
        <v>0</v>
      </c>
      <c r="AJ427" s="9">
        <f t="shared" si="519"/>
        <v>0</v>
      </c>
      <c r="AK427" s="9">
        <f t="shared" si="519"/>
        <v>82823</v>
      </c>
      <c r="AL427" s="9">
        <f t="shared" si="519"/>
        <v>0</v>
      </c>
    </row>
    <row r="428" spans="1:38" ht="33" hidden="1" x14ac:dyDescent="0.25">
      <c r="A428" s="28" t="s">
        <v>344</v>
      </c>
      <c r="B428" s="26">
        <f t="shared" si="518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520">G429+G431+G433</f>
        <v>82823</v>
      </c>
      <c r="H428" s="11">
        <f t="shared" ref="H428:N428" si="521">H429+H431+H433</f>
        <v>0</v>
      </c>
      <c r="I428" s="11">
        <f t="shared" si="521"/>
        <v>0</v>
      </c>
      <c r="J428" s="11">
        <f t="shared" si="521"/>
        <v>0</v>
      </c>
      <c r="K428" s="11">
        <f t="shared" si="521"/>
        <v>0</v>
      </c>
      <c r="L428" s="11">
        <f t="shared" si="521"/>
        <v>0</v>
      </c>
      <c r="M428" s="11">
        <f t="shared" si="521"/>
        <v>82823</v>
      </c>
      <c r="N428" s="11">
        <f t="shared" si="521"/>
        <v>0</v>
      </c>
      <c r="O428" s="11">
        <f t="shared" ref="O428:T428" si="522">O429+O431+O433</f>
        <v>0</v>
      </c>
      <c r="P428" s="11">
        <f t="shared" si="522"/>
        <v>0</v>
      </c>
      <c r="Q428" s="11">
        <f t="shared" si="522"/>
        <v>0</v>
      </c>
      <c r="R428" s="11">
        <f t="shared" si="522"/>
        <v>0</v>
      </c>
      <c r="S428" s="11">
        <f t="shared" si="522"/>
        <v>82823</v>
      </c>
      <c r="T428" s="11">
        <f t="shared" si="522"/>
        <v>0</v>
      </c>
      <c r="U428" s="11">
        <f t="shared" ref="U428:Z428" si="523">U429+U431+U433</f>
        <v>0</v>
      </c>
      <c r="V428" s="11">
        <f t="shared" si="523"/>
        <v>0</v>
      </c>
      <c r="W428" s="11">
        <f t="shared" si="523"/>
        <v>0</v>
      </c>
      <c r="X428" s="11">
        <f t="shared" si="523"/>
        <v>0</v>
      </c>
      <c r="Y428" s="11">
        <f t="shared" si="523"/>
        <v>82823</v>
      </c>
      <c r="Z428" s="11">
        <f t="shared" si="523"/>
        <v>0</v>
      </c>
      <c r="AA428" s="11">
        <f t="shared" ref="AA428:AF428" si="524">AA429+AA431+AA433</f>
        <v>0</v>
      </c>
      <c r="AB428" s="11">
        <f t="shared" si="524"/>
        <v>0</v>
      </c>
      <c r="AC428" s="11">
        <f t="shared" si="524"/>
        <v>0</v>
      </c>
      <c r="AD428" s="11">
        <f t="shared" si="524"/>
        <v>0</v>
      </c>
      <c r="AE428" s="11">
        <f t="shared" si="524"/>
        <v>82823</v>
      </c>
      <c r="AF428" s="11">
        <f t="shared" si="524"/>
        <v>0</v>
      </c>
      <c r="AG428" s="11">
        <f t="shared" ref="AG428:AL428" si="525">AG429+AG431+AG433</f>
        <v>0</v>
      </c>
      <c r="AH428" s="11">
        <f t="shared" si="525"/>
        <v>0</v>
      </c>
      <c r="AI428" s="11">
        <f t="shared" si="525"/>
        <v>0</v>
      </c>
      <c r="AJ428" s="11">
        <f t="shared" si="525"/>
        <v>0</v>
      </c>
      <c r="AK428" s="11">
        <f t="shared" si="525"/>
        <v>82823</v>
      </c>
      <c r="AL428" s="11">
        <f t="shared" si="525"/>
        <v>0</v>
      </c>
    </row>
    <row r="429" spans="1:38" ht="66" hidden="1" x14ac:dyDescent="0.25">
      <c r="A429" s="25" t="s">
        <v>447</v>
      </c>
      <c r="B429" s="26" t="str">
        <f t="shared" si="518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L429" si="526">SUM(G430:G430)</f>
        <v>14173</v>
      </c>
      <c r="H429" s="11">
        <f t="shared" si="526"/>
        <v>0</v>
      </c>
      <c r="I429" s="11">
        <f t="shared" si="526"/>
        <v>0</v>
      </c>
      <c r="J429" s="11">
        <f t="shared" si="526"/>
        <v>0</v>
      </c>
      <c r="K429" s="11">
        <f t="shared" si="526"/>
        <v>0</v>
      </c>
      <c r="L429" s="11">
        <f t="shared" si="526"/>
        <v>0</v>
      </c>
      <c r="M429" s="11">
        <f t="shared" si="526"/>
        <v>14173</v>
      </c>
      <c r="N429" s="11">
        <f t="shared" si="526"/>
        <v>0</v>
      </c>
      <c r="O429" s="11">
        <f t="shared" si="526"/>
        <v>0</v>
      </c>
      <c r="P429" s="11">
        <f t="shared" si="526"/>
        <v>0</v>
      </c>
      <c r="Q429" s="11">
        <f t="shared" si="526"/>
        <v>0</v>
      </c>
      <c r="R429" s="11">
        <f t="shared" si="526"/>
        <v>0</v>
      </c>
      <c r="S429" s="11">
        <f t="shared" si="526"/>
        <v>14173</v>
      </c>
      <c r="T429" s="11">
        <f t="shared" si="526"/>
        <v>0</v>
      </c>
      <c r="U429" s="11">
        <f t="shared" si="526"/>
        <v>0</v>
      </c>
      <c r="V429" s="11">
        <f t="shared" si="526"/>
        <v>0</v>
      </c>
      <c r="W429" s="11">
        <f t="shared" si="526"/>
        <v>0</v>
      </c>
      <c r="X429" s="11">
        <f t="shared" si="526"/>
        <v>0</v>
      </c>
      <c r="Y429" s="11">
        <f t="shared" si="526"/>
        <v>14173</v>
      </c>
      <c r="Z429" s="11">
        <f t="shared" si="526"/>
        <v>0</v>
      </c>
      <c r="AA429" s="11">
        <f t="shared" si="526"/>
        <v>0</v>
      </c>
      <c r="AB429" s="11">
        <f t="shared" si="526"/>
        <v>0</v>
      </c>
      <c r="AC429" s="11">
        <f t="shared" si="526"/>
        <v>0</v>
      </c>
      <c r="AD429" s="11">
        <f t="shared" si="526"/>
        <v>0</v>
      </c>
      <c r="AE429" s="11">
        <f t="shared" si="526"/>
        <v>14173</v>
      </c>
      <c r="AF429" s="11">
        <f t="shared" si="526"/>
        <v>0</v>
      </c>
      <c r="AG429" s="11">
        <f t="shared" si="526"/>
        <v>0</v>
      </c>
      <c r="AH429" s="11">
        <f t="shared" si="526"/>
        <v>0</v>
      </c>
      <c r="AI429" s="11">
        <f t="shared" si="526"/>
        <v>0</v>
      </c>
      <c r="AJ429" s="11">
        <f t="shared" si="526"/>
        <v>0</v>
      </c>
      <c r="AK429" s="11">
        <f t="shared" si="526"/>
        <v>14173</v>
      </c>
      <c r="AL429" s="11">
        <f t="shared" si="526"/>
        <v>0</v>
      </c>
    </row>
    <row r="430" spans="1:38" ht="20.100000000000001" hidden="1" customHeight="1" x14ac:dyDescent="0.25">
      <c r="A430" s="28" t="s">
        <v>106</v>
      </c>
      <c r="B430" s="26">
        <f t="shared" si="518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  <c r="AG430" s="85"/>
      <c r="AH430" s="85"/>
      <c r="AI430" s="85"/>
      <c r="AJ430" s="85"/>
      <c r="AK430" s="9">
        <f>AE430+AG430+AH430+AI430+AJ430</f>
        <v>14173</v>
      </c>
      <c r="AL430" s="9">
        <f>AF430+AJ430</f>
        <v>0</v>
      </c>
    </row>
    <row r="431" spans="1:38" ht="33" hidden="1" x14ac:dyDescent="0.25">
      <c r="A431" s="25" t="s">
        <v>242</v>
      </c>
      <c r="B431" s="26" t="str">
        <f t="shared" si="518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L431" si="527">G432</f>
        <v>67948</v>
      </c>
      <c r="H431" s="9">
        <f t="shared" si="527"/>
        <v>0</v>
      </c>
      <c r="I431" s="9">
        <f t="shared" si="527"/>
        <v>0</v>
      </c>
      <c r="J431" s="9">
        <f t="shared" si="527"/>
        <v>0</v>
      </c>
      <c r="K431" s="9">
        <f t="shared" si="527"/>
        <v>0</v>
      </c>
      <c r="L431" s="9">
        <f t="shared" si="527"/>
        <v>0</v>
      </c>
      <c r="M431" s="9">
        <f t="shared" si="527"/>
        <v>67948</v>
      </c>
      <c r="N431" s="9">
        <f t="shared" si="527"/>
        <v>0</v>
      </c>
      <c r="O431" s="9">
        <f t="shared" si="527"/>
        <v>0</v>
      </c>
      <c r="P431" s="9">
        <f t="shared" si="527"/>
        <v>0</v>
      </c>
      <c r="Q431" s="9">
        <f t="shared" si="527"/>
        <v>0</v>
      </c>
      <c r="R431" s="9">
        <f t="shared" si="527"/>
        <v>0</v>
      </c>
      <c r="S431" s="9">
        <f t="shared" si="527"/>
        <v>67948</v>
      </c>
      <c r="T431" s="9">
        <f t="shared" si="527"/>
        <v>0</v>
      </c>
      <c r="U431" s="9">
        <f t="shared" si="527"/>
        <v>0</v>
      </c>
      <c r="V431" s="9">
        <f t="shared" si="527"/>
        <v>0</v>
      </c>
      <c r="W431" s="9">
        <f t="shared" si="527"/>
        <v>0</v>
      </c>
      <c r="X431" s="9">
        <f t="shared" si="527"/>
        <v>0</v>
      </c>
      <c r="Y431" s="9">
        <f t="shared" si="527"/>
        <v>67948</v>
      </c>
      <c r="Z431" s="9">
        <f t="shared" si="527"/>
        <v>0</v>
      </c>
      <c r="AA431" s="9">
        <f t="shared" si="527"/>
        <v>-8</v>
      </c>
      <c r="AB431" s="9">
        <f t="shared" si="527"/>
        <v>0</v>
      </c>
      <c r="AC431" s="9">
        <f t="shared" si="527"/>
        <v>0</v>
      </c>
      <c r="AD431" s="9">
        <f t="shared" si="527"/>
        <v>0</v>
      </c>
      <c r="AE431" s="9">
        <f t="shared" si="527"/>
        <v>67940</v>
      </c>
      <c r="AF431" s="9">
        <f t="shared" si="527"/>
        <v>0</v>
      </c>
      <c r="AG431" s="9">
        <f t="shared" si="527"/>
        <v>0</v>
      </c>
      <c r="AH431" s="9">
        <f t="shared" si="527"/>
        <v>0</v>
      </c>
      <c r="AI431" s="9">
        <f t="shared" si="527"/>
        <v>0</v>
      </c>
      <c r="AJ431" s="9">
        <f t="shared" si="527"/>
        <v>0</v>
      </c>
      <c r="AK431" s="9">
        <f t="shared" si="527"/>
        <v>67940</v>
      </c>
      <c r="AL431" s="9">
        <f t="shared" si="527"/>
        <v>0</v>
      </c>
    </row>
    <row r="432" spans="1:38" ht="33" hidden="1" x14ac:dyDescent="0.25">
      <c r="A432" s="28" t="s">
        <v>36</v>
      </c>
      <c r="B432" s="26">
        <f t="shared" si="518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  <c r="AG432" s="9"/>
      <c r="AH432" s="85"/>
      <c r="AI432" s="85"/>
      <c r="AJ432" s="85"/>
      <c r="AK432" s="9">
        <f>AE432+AG432+AH432+AI432+AJ432</f>
        <v>67940</v>
      </c>
      <c r="AL432" s="9">
        <f>AF432+AJ432</f>
        <v>0</v>
      </c>
    </row>
    <row r="433" spans="1:38" ht="20.100000000000001" hidden="1" customHeight="1" x14ac:dyDescent="0.25">
      <c r="A433" s="28" t="s">
        <v>65</v>
      </c>
      <c r="B433" s="26" t="str">
        <f t="shared" si="518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528">G434+G435</f>
        <v>702</v>
      </c>
      <c r="H433" s="9">
        <f t="shared" si="528"/>
        <v>0</v>
      </c>
      <c r="I433" s="9">
        <f t="shared" si="528"/>
        <v>0</v>
      </c>
      <c r="J433" s="9">
        <f t="shared" si="528"/>
        <v>0</v>
      </c>
      <c r="K433" s="9">
        <f t="shared" si="528"/>
        <v>0</v>
      </c>
      <c r="L433" s="9">
        <f t="shared" si="528"/>
        <v>0</v>
      </c>
      <c r="M433" s="9">
        <f t="shared" si="528"/>
        <v>702</v>
      </c>
      <c r="N433" s="9">
        <f t="shared" si="528"/>
        <v>0</v>
      </c>
      <c r="O433" s="9">
        <f t="shared" ref="O433:T433" si="529">O434+O435</f>
        <v>0</v>
      </c>
      <c r="P433" s="9">
        <f t="shared" si="529"/>
        <v>0</v>
      </c>
      <c r="Q433" s="9">
        <f t="shared" si="529"/>
        <v>0</v>
      </c>
      <c r="R433" s="9">
        <f t="shared" si="529"/>
        <v>0</v>
      </c>
      <c r="S433" s="9">
        <f t="shared" si="529"/>
        <v>702</v>
      </c>
      <c r="T433" s="9">
        <f t="shared" si="529"/>
        <v>0</v>
      </c>
      <c r="U433" s="9">
        <f t="shared" ref="U433:Z433" si="530">U434+U435</f>
        <v>0</v>
      </c>
      <c r="V433" s="9">
        <f t="shared" si="530"/>
        <v>0</v>
      </c>
      <c r="W433" s="9">
        <f t="shared" si="530"/>
        <v>0</v>
      </c>
      <c r="X433" s="9">
        <f t="shared" si="530"/>
        <v>0</v>
      </c>
      <c r="Y433" s="9">
        <f t="shared" si="530"/>
        <v>702</v>
      </c>
      <c r="Z433" s="9">
        <f t="shared" si="530"/>
        <v>0</v>
      </c>
      <c r="AA433" s="9">
        <f t="shared" ref="AA433:AF433" si="531">AA434+AA435</f>
        <v>8</v>
      </c>
      <c r="AB433" s="9">
        <f t="shared" si="531"/>
        <v>0</v>
      </c>
      <c r="AC433" s="9">
        <f t="shared" si="531"/>
        <v>0</v>
      </c>
      <c r="AD433" s="9">
        <f t="shared" si="531"/>
        <v>0</v>
      </c>
      <c r="AE433" s="9">
        <f t="shared" si="531"/>
        <v>710</v>
      </c>
      <c r="AF433" s="9">
        <f t="shared" si="531"/>
        <v>0</v>
      </c>
      <c r="AG433" s="9">
        <f t="shared" ref="AG433:AL433" si="532">AG434+AG435</f>
        <v>0</v>
      </c>
      <c r="AH433" s="9">
        <f t="shared" si="532"/>
        <v>0</v>
      </c>
      <c r="AI433" s="9">
        <f t="shared" si="532"/>
        <v>0</v>
      </c>
      <c r="AJ433" s="9">
        <f t="shared" si="532"/>
        <v>0</v>
      </c>
      <c r="AK433" s="9">
        <f t="shared" si="532"/>
        <v>710</v>
      </c>
      <c r="AL433" s="9">
        <f t="shared" si="532"/>
        <v>0</v>
      </c>
    </row>
    <row r="434" spans="1:38" ht="21" hidden="1" customHeight="1" x14ac:dyDescent="0.25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  <c r="AG434" s="9"/>
      <c r="AH434" s="85"/>
      <c r="AI434" s="85"/>
      <c r="AJ434" s="85"/>
      <c r="AK434" s="9">
        <f>AE434+AG434+AH434+AI434+AJ434</f>
        <v>8</v>
      </c>
      <c r="AL434" s="9">
        <f>AF434+AJ434</f>
        <v>0</v>
      </c>
    </row>
    <row r="435" spans="1:38" ht="20.100000000000001" hidden="1" customHeight="1" x14ac:dyDescent="0.25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  <c r="AG435" s="85"/>
      <c r="AH435" s="85"/>
      <c r="AI435" s="85"/>
      <c r="AJ435" s="85"/>
      <c r="AK435" s="9">
        <f>AE435+AG435+AH435+AI435+AJ435</f>
        <v>702</v>
      </c>
      <c r="AL435" s="9">
        <f>AF435+AJ435</f>
        <v>0</v>
      </c>
    </row>
    <row r="436" spans="1:38" hidden="1" x14ac:dyDescent="0.25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</row>
    <row r="437" spans="1:38" ht="25.5" hidden="1" customHeight="1" x14ac:dyDescent="0.3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533">G438</f>
        <v>97032</v>
      </c>
      <c r="H437" s="15">
        <f t="shared" si="533"/>
        <v>0</v>
      </c>
      <c r="I437" s="15">
        <f t="shared" si="533"/>
        <v>0</v>
      </c>
      <c r="J437" s="15">
        <f t="shared" si="533"/>
        <v>0</v>
      </c>
      <c r="K437" s="15">
        <f t="shared" si="533"/>
        <v>0</v>
      </c>
      <c r="L437" s="15">
        <f t="shared" si="533"/>
        <v>0</v>
      </c>
      <c r="M437" s="15">
        <f t="shared" si="533"/>
        <v>97032</v>
      </c>
      <c r="N437" s="15">
        <f t="shared" si="533"/>
        <v>0</v>
      </c>
      <c r="O437" s="15">
        <f t="shared" si="533"/>
        <v>0</v>
      </c>
      <c r="P437" s="15">
        <f t="shared" si="533"/>
        <v>0</v>
      </c>
      <c r="Q437" s="15">
        <f t="shared" si="533"/>
        <v>0</v>
      </c>
      <c r="R437" s="15">
        <f t="shared" si="533"/>
        <v>0</v>
      </c>
      <c r="S437" s="15">
        <f t="shared" si="533"/>
        <v>97032</v>
      </c>
      <c r="T437" s="15">
        <f t="shared" si="533"/>
        <v>0</v>
      </c>
      <c r="U437" s="15">
        <f t="shared" si="533"/>
        <v>0</v>
      </c>
      <c r="V437" s="15">
        <f t="shared" si="533"/>
        <v>0</v>
      </c>
      <c r="W437" s="15">
        <f t="shared" ref="U437:AJ442" si="534">W438</f>
        <v>0</v>
      </c>
      <c r="X437" s="15">
        <f t="shared" si="534"/>
        <v>0</v>
      </c>
      <c r="Y437" s="15">
        <f t="shared" si="534"/>
        <v>97032</v>
      </c>
      <c r="Z437" s="15">
        <f t="shared" si="534"/>
        <v>0</v>
      </c>
      <c r="AA437" s="15">
        <f t="shared" si="534"/>
        <v>0</v>
      </c>
      <c r="AB437" s="15">
        <f t="shared" si="534"/>
        <v>0</v>
      </c>
      <c r="AC437" s="15">
        <f t="shared" si="534"/>
        <v>0</v>
      </c>
      <c r="AD437" s="15">
        <f t="shared" si="534"/>
        <v>0</v>
      </c>
      <c r="AE437" s="15">
        <f t="shared" si="534"/>
        <v>97032</v>
      </c>
      <c r="AF437" s="15">
        <f t="shared" si="534"/>
        <v>0</v>
      </c>
      <c r="AG437" s="15">
        <f t="shared" si="534"/>
        <v>0</v>
      </c>
      <c r="AH437" s="15">
        <f t="shared" si="534"/>
        <v>0</v>
      </c>
      <c r="AI437" s="15">
        <f t="shared" si="534"/>
        <v>0</v>
      </c>
      <c r="AJ437" s="15">
        <f t="shared" si="534"/>
        <v>0</v>
      </c>
      <c r="AK437" s="15">
        <f t="shared" ref="AG437:AL442" si="535">AK438</f>
        <v>97032</v>
      </c>
      <c r="AL437" s="15">
        <f t="shared" si="535"/>
        <v>0</v>
      </c>
    </row>
    <row r="438" spans="1:38" ht="49.5" hidden="1" x14ac:dyDescent="0.25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533"/>
        <v>97032</v>
      </c>
      <c r="H438" s="9">
        <f t="shared" si="533"/>
        <v>0</v>
      </c>
      <c r="I438" s="9">
        <f t="shared" si="533"/>
        <v>0</v>
      </c>
      <c r="J438" s="9">
        <f t="shared" si="533"/>
        <v>0</v>
      </c>
      <c r="K438" s="9">
        <f t="shared" si="533"/>
        <v>0</v>
      </c>
      <c r="L438" s="9">
        <f t="shared" si="533"/>
        <v>0</v>
      </c>
      <c r="M438" s="9">
        <f t="shared" si="533"/>
        <v>97032</v>
      </c>
      <c r="N438" s="9">
        <f t="shared" si="533"/>
        <v>0</v>
      </c>
      <c r="O438" s="9">
        <f t="shared" si="533"/>
        <v>0</v>
      </c>
      <c r="P438" s="9">
        <f t="shared" si="533"/>
        <v>0</v>
      </c>
      <c r="Q438" s="9">
        <f t="shared" si="533"/>
        <v>0</v>
      </c>
      <c r="R438" s="9">
        <f t="shared" si="533"/>
        <v>0</v>
      </c>
      <c r="S438" s="9">
        <f t="shared" si="533"/>
        <v>97032</v>
      </c>
      <c r="T438" s="9">
        <f t="shared" si="533"/>
        <v>0</v>
      </c>
      <c r="U438" s="9">
        <f t="shared" si="534"/>
        <v>0</v>
      </c>
      <c r="V438" s="9">
        <f t="shared" si="534"/>
        <v>0</v>
      </c>
      <c r="W438" s="9">
        <f t="shared" si="534"/>
        <v>0</v>
      </c>
      <c r="X438" s="9">
        <f t="shared" si="534"/>
        <v>0</v>
      </c>
      <c r="Y438" s="9">
        <f t="shared" si="534"/>
        <v>97032</v>
      </c>
      <c r="Z438" s="9">
        <f t="shared" si="534"/>
        <v>0</v>
      </c>
      <c r="AA438" s="9">
        <f t="shared" si="534"/>
        <v>0</v>
      </c>
      <c r="AB438" s="9">
        <f t="shared" si="534"/>
        <v>0</v>
      </c>
      <c r="AC438" s="9">
        <f t="shared" si="534"/>
        <v>0</v>
      </c>
      <c r="AD438" s="9">
        <f t="shared" si="534"/>
        <v>0</v>
      </c>
      <c r="AE438" s="9">
        <f t="shared" si="534"/>
        <v>97032</v>
      </c>
      <c r="AF438" s="9">
        <f t="shared" si="534"/>
        <v>0</v>
      </c>
      <c r="AG438" s="9">
        <f t="shared" si="535"/>
        <v>0</v>
      </c>
      <c r="AH438" s="9">
        <f t="shared" si="535"/>
        <v>0</v>
      </c>
      <c r="AI438" s="9">
        <f t="shared" si="535"/>
        <v>0</v>
      </c>
      <c r="AJ438" s="9">
        <f t="shared" si="535"/>
        <v>0</v>
      </c>
      <c r="AK438" s="9">
        <f t="shared" si="535"/>
        <v>97032</v>
      </c>
      <c r="AL438" s="9">
        <f t="shared" si="535"/>
        <v>0</v>
      </c>
    </row>
    <row r="439" spans="1:38" ht="49.5" hidden="1" x14ac:dyDescent="0.25">
      <c r="A439" s="28" t="s">
        <v>342</v>
      </c>
      <c r="B439" s="9">
        <f t="shared" ref="B439:B455" si="536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533"/>
        <v>97032</v>
      </c>
      <c r="H439" s="9">
        <f t="shared" si="533"/>
        <v>0</v>
      </c>
      <c r="I439" s="9">
        <f t="shared" si="533"/>
        <v>0</v>
      </c>
      <c r="J439" s="9">
        <f t="shared" si="533"/>
        <v>0</v>
      </c>
      <c r="K439" s="9">
        <f t="shared" si="533"/>
        <v>0</v>
      </c>
      <c r="L439" s="9">
        <f t="shared" si="533"/>
        <v>0</v>
      </c>
      <c r="M439" s="9">
        <f t="shared" si="533"/>
        <v>97032</v>
      </c>
      <c r="N439" s="9">
        <f t="shared" si="533"/>
        <v>0</v>
      </c>
      <c r="O439" s="9">
        <f t="shared" si="533"/>
        <v>0</v>
      </c>
      <c r="P439" s="9">
        <f t="shared" si="533"/>
        <v>0</v>
      </c>
      <c r="Q439" s="9">
        <f t="shared" si="533"/>
        <v>0</v>
      </c>
      <c r="R439" s="9">
        <f t="shared" si="533"/>
        <v>0</v>
      </c>
      <c r="S439" s="9">
        <f t="shared" si="533"/>
        <v>97032</v>
      </c>
      <c r="T439" s="9">
        <f t="shared" si="533"/>
        <v>0</v>
      </c>
      <c r="U439" s="9">
        <f t="shared" si="534"/>
        <v>0</v>
      </c>
      <c r="V439" s="9">
        <f t="shared" si="534"/>
        <v>0</v>
      </c>
      <c r="W439" s="9">
        <f t="shared" si="534"/>
        <v>0</v>
      </c>
      <c r="X439" s="9">
        <f t="shared" si="534"/>
        <v>0</v>
      </c>
      <c r="Y439" s="9">
        <f t="shared" si="534"/>
        <v>97032</v>
      </c>
      <c r="Z439" s="9">
        <f t="shared" si="534"/>
        <v>0</v>
      </c>
      <c r="AA439" s="9">
        <f t="shared" si="534"/>
        <v>0</v>
      </c>
      <c r="AB439" s="9">
        <f t="shared" si="534"/>
        <v>0</v>
      </c>
      <c r="AC439" s="9">
        <f t="shared" si="534"/>
        <v>0</v>
      </c>
      <c r="AD439" s="9">
        <f t="shared" si="534"/>
        <v>0</v>
      </c>
      <c r="AE439" s="9">
        <f t="shared" si="534"/>
        <v>97032</v>
      </c>
      <c r="AF439" s="9">
        <f t="shared" si="534"/>
        <v>0</v>
      </c>
      <c r="AG439" s="9">
        <f t="shared" si="535"/>
        <v>0</v>
      </c>
      <c r="AH439" s="9">
        <f t="shared" si="535"/>
        <v>0</v>
      </c>
      <c r="AI439" s="9">
        <f t="shared" si="535"/>
        <v>0</v>
      </c>
      <c r="AJ439" s="9">
        <f t="shared" si="535"/>
        <v>0</v>
      </c>
      <c r="AK439" s="9">
        <f t="shared" si="535"/>
        <v>97032</v>
      </c>
      <c r="AL439" s="9">
        <f t="shared" si="535"/>
        <v>0</v>
      </c>
    </row>
    <row r="440" spans="1:38" ht="20.100000000000001" hidden="1" customHeight="1" x14ac:dyDescent="0.25">
      <c r="A440" s="28" t="s">
        <v>14</v>
      </c>
      <c r="B440" s="26">
        <f t="shared" si="536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533"/>
        <v>97032</v>
      </c>
      <c r="H440" s="9">
        <f t="shared" si="533"/>
        <v>0</v>
      </c>
      <c r="I440" s="9">
        <f t="shared" si="533"/>
        <v>0</v>
      </c>
      <c r="J440" s="9">
        <f t="shared" si="533"/>
        <v>0</v>
      </c>
      <c r="K440" s="9">
        <f t="shared" si="533"/>
        <v>0</v>
      </c>
      <c r="L440" s="9">
        <f t="shared" si="533"/>
        <v>0</v>
      </c>
      <c r="M440" s="9">
        <f t="shared" si="533"/>
        <v>97032</v>
      </c>
      <c r="N440" s="9">
        <f t="shared" si="533"/>
        <v>0</v>
      </c>
      <c r="O440" s="9">
        <f t="shared" si="533"/>
        <v>0</v>
      </c>
      <c r="P440" s="9">
        <f t="shared" si="533"/>
        <v>0</v>
      </c>
      <c r="Q440" s="9">
        <f t="shared" si="533"/>
        <v>0</v>
      </c>
      <c r="R440" s="9">
        <f t="shared" si="533"/>
        <v>0</v>
      </c>
      <c r="S440" s="9">
        <f t="shared" si="533"/>
        <v>97032</v>
      </c>
      <c r="T440" s="9">
        <f t="shared" si="533"/>
        <v>0</v>
      </c>
      <c r="U440" s="9">
        <f t="shared" si="534"/>
        <v>0</v>
      </c>
      <c r="V440" s="9">
        <f t="shared" si="534"/>
        <v>0</v>
      </c>
      <c r="W440" s="9">
        <f t="shared" si="534"/>
        <v>0</v>
      </c>
      <c r="X440" s="9">
        <f t="shared" si="534"/>
        <v>0</v>
      </c>
      <c r="Y440" s="9">
        <f t="shared" si="534"/>
        <v>97032</v>
      </c>
      <c r="Z440" s="9">
        <f t="shared" si="534"/>
        <v>0</v>
      </c>
      <c r="AA440" s="9">
        <f t="shared" si="534"/>
        <v>0</v>
      </c>
      <c r="AB440" s="9">
        <f t="shared" si="534"/>
        <v>0</v>
      </c>
      <c r="AC440" s="9">
        <f t="shared" si="534"/>
        <v>0</v>
      </c>
      <c r="AD440" s="9">
        <f t="shared" si="534"/>
        <v>0</v>
      </c>
      <c r="AE440" s="9">
        <f t="shared" si="534"/>
        <v>97032</v>
      </c>
      <c r="AF440" s="9">
        <f t="shared" si="534"/>
        <v>0</v>
      </c>
      <c r="AG440" s="9">
        <f t="shared" si="535"/>
        <v>0</v>
      </c>
      <c r="AH440" s="9">
        <f t="shared" si="535"/>
        <v>0</v>
      </c>
      <c r="AI440" s="9">
        <f t="shared" si="535"/>
        <v>0</v>
      </c>
      <c r="AJ440" s="9">
        <f t="shared" si="535"/>
        <v>0</v>
      </c>
      <c r="AK440" s="9">
        <f t="shared" si="535"/>
        <v>97032</v>
      </c>
      <c r="AL440" s="9">
        <f t="shared" si="535"/>
        <v>0</v>
      </c>
    </row>
    <row r="441" spans="1:38" ht="20.100000000000001" hidden="1" customHeight="1" x14ac:dyDescent="0.25">
      <c r="A441" s="28" t="s">
        <v>163</v>
      </c>
      <c r="B441" s="26">
        <f t="shared" si="536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533"/>
        <v>97032</v>
      </c>
      <c r="H441" s="9">
        <f t="shared" si="533"/>
        <v>0</v>
      </c>
      <c r="I441" s="9">
        <f t="shared" si="533"/>
        <v>0</v>
      </c>
      <c r="J441" s="9">
        <f t="shared" si="533"/>
        <v>0</v>
      </c>
      <c r="K441" s="9">
        <f t="shared" si="533"/>
        <v>0</v>
      </c>
      <c r="L441" s="9">
        <f t="shared" si="533"/>
        <v>0</v>
      </c>
      <c r="M441" s="9">
        <f t="shared" si="533"/>
        <v>97032</v>
      </c>
      <c r="N441" s="9">
        <f t="shared" si="533"/>
        <v>0</v>
      </c>
      <c r="O441" s="9">
        <f t="shared" si="533"/>
        <v>0</v>
      </c>
      <c r="P441" s="9">
        <f t="shared" si="533"/>
        <v>0</v>
      </c>
      <c r="Q441" s="9">
        <f t="shared" si="533"/>
        <v>0</v>
      </c>
      <c r="R441" s="9">
        <f t="shared" si="533"/>
        <v>0</v>
      </c>
      <c r="S441" s="9">
        <f t="shared" si="533"/>
        <v>97032</v>
      </c>
      <c r="T441" s="9">
        <f t="shared" si="533"/>
        <v>0</v>
      </c>
      <c r="U441" s="9">
        <f t="shared" si="534"/>
        <v>0</v>
      </c>
      <c r="V441" s="9">
        <f t="shared" si="534"/>
        <v>0</v>
      </c>
      <c r="W441" s="9">
        <f t="shared" si="534"/>
        <v>0</v>
      </c>
      <c r="X441" s="9">
        <f t="shared" si="534"/>
        <v>0</v>
      </c>
      <c r="Y441" s="9">
        <f t="shared" si="534"/>
        <v>97032</v>
      </c>
      <c r="Z441" s="9">
        <f t="shared" si="534"/>
        <v>0</v>
      </c>
      <c r="AA441" s="9">
        <f t="shared" si="534"/>
        <v>0</v>
      </c>
      <c r="AB441" s="9">
        <f t="shared" si="534"/>
        <v>0</v>
      </c>
      <c r="AC441" s="9">
        <f t="shared" si="534"/>
        <v>0</v>
      </c>
      <c r="AD441" s="9">
        <f t="shared" si="534"/>
        <v>0</v>
      </c>
      <c r="AE441" s="9">
        <f t="shared" si="534"/>
        <v>97032</v>
      </c>
      <c r="AF441" s="9">
        <f t="shared" si="534"/>
        <v>0</v>
      </c>
      <c r="AG441" s="9">
        <f t="shared" si="535"/>
        <v>0</v>
      </c>
      <c r="AH441" s="9">
        <f t="shared" si="535"/>
        <v>0</v>
      </c>
      <c r="AI441" s="9">
        <f t="shared" si="535"/>
        <v>0</v>
      </c>
      <c r="AJ441" s="9">
        <f t="shared" si="535"/>
        <v>0</v>
      </c>
      <c r="AK441" s="9">
        <f t="shared" si="535"/>
        <v>97032</v>
      </c>
      <c r="AL441" s="9">
        <f t="shared" si="535"/>
        <v>0</v>
      </c>
    </row>
    <row r="442" spans="1:38" ht="33" hidden="1" x14ac:dyDescent="0.25">
      <c r="A442" s="25" t="s">
        <v>242</v>
      </c>
      <c r="B442" s="9">
        <f t="shared" si="536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533"/>
        <v>97032</v>
      </c>
      <c r="H442" s="9">
        <f t="shared" si="533"/>
        <v>0</v>
      </c>
      <c r="I442" s="9">
        <f t="shared" si="533"/>
        <v>0</v>
      </c>
      <c r="J442" s="9">
        <f t="shared" si="533"/>
        <v>0</v>
      </c>
      <c r="K442" s="9">
        <f t="shared" si="533"/>
        <v>0</v>
      </c>
      <c r="L442" s="9">
        <f t="shared" si="533"/>
        <v>0</v>
      </c>
      <c r="M442" s="9">
        <f t="shared" si="533"/>
        <v>97032</v>
      </c>
      <c r="N442" s="9">
        <f t="shared" si="533"/>
        <v>0</v>
      </c>
      <c r="O442" s="9">
        <f t="shared" si="533"/>
        <v>0</v>
      </c>
      <c r="P442" s="9">
        <f t="shared" si="533"/>
        <v>0</v>
      </c>
      <c r="Q442" s="9">
        <f t="shared" si="533"/>
        <v>0</v>
      </c>
      <c r="R442" s="9">
        <f t="shared" si="533"/>
        <v>0</v>
      </c>
      <c r="S442" s="9">
        <f t="shared" si="533"/>
        <v>97032</v>
      </c>
      <c r="T442" s="9">
        <f t="shared" si="533"/>
        <v>0</v>
      </c>
      <c r="U442" s="9">
        <f t="shared" si="534"/>
        <v>0</v>
      </c>
      <c r="V442" s="9">
        <f t="shared" si="534"/>
        <v>0</v>
      </c>
      <c r="W442" s="9">
        <f t="shared" si="534"/>
        <v>0</v>
      </c>
      <c r="X442" s="9">
        <f t="shared" si="534"/>
        <v>0</v>
      </c>
      <c r="Y442" s="9">
        <f t="shared" si="534"/>
        <v>97032</v>
      </c>
      <c r="Z442" s="9">
        <f t="shared" si="534"/>
        <v>0</v>
      </c>
      <c r="AA442" s="9">
        <f t="shared" si="534"/>
        <v>0</v>
      </c>
      <c r="AB442" s="9">
        <f t="shared" si="534"/>
        <v>0</v>
      </c>
      <c r="AC442" s="9">
        <f t="shared" si="534"/>
        <v>0</v>
      </c>
      <c r="AD442" s="9">
        <f t="shared" si="534"/>
        <v>0</v>
      </c>
      <c r="AE442" s="9">
        <f t="shared" si="534"/>
        <v>97032</v>
      </c>
      <c r="AF442" s="9">
        <f t="shared" si="534"/>
        <v>0</v>
      </c>
      <c r="AG442" s="9">
        <f t="shared" si="535"/>
        <v>0</v>
      </c>
      <c r="AH442" s="9">
        <f t="shared" si="535"/>
        <v>0</v>
      </c>
      <c r="AI442" s="9">
        <f t="shared" si="535"/>
        <v>0</v>
      </c>
      <c r="AJ442" s="9">
        <f t="shared" si="535"/>
        <v>0</v>
      </c>
      <c r="AK442" s="9">
        <f t="shared" si="535"/>
        <v>97032</v>
      </c>
      <c r="AL442" s="9">
        <f t="shared" si="535"/>
        <v>0</v>
      </c>
    </row>
    <row r="443" spans="1:38" ht="33" hidden="1" x14ac:dyDescent="0.25">
      <c r="A443" s="28" t="s">
        <v>36</v>
      </c>
      <c r="B443" s="9">
        <f t="shared" si="536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  <c r="AG443" s="85"/>
      <c r="AH443" s="85"/>
      <c r="AI443" s="85"/>
      <c r="AJ443" s="85"/>
      <c r="AK443" s="9">
        <f>AE443+AG443+AH443+AI443+AJ443</f>
        <v>97032</v>
      </c>
      <c r="AL443" s="9">
        <f>AF443+AJ443</f>
        <v>0</v>
      </c>
    </row>
    <row r="444" spans="1:38" hidden="1" x14ac:dyDescent="0.25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</row>
    <row r="445" spans="1:38" ht="18.75" hidden="1" x14ac:dyDescent="0.3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537">G447+G452</f>
        <v>846</v>
      </c>
      <c r="H445" s="13">
        <f t="shared" ref="H445:N445" si="538">H447+H452</f>
        <v>0</v>
      </c>
      <c r="I445" s="13">
        <f t="shared" si="538"/>
        <v>0</v>
      </c>
      <c r="J445" s="13">
        <f t="shared" si="538"/>
        <v>0</v>
      </c>
      <c r="K445" s="13">
        <f t="shared" si="538"/>
        <v>0</v>
      </c>
      <c r="L445" s="13">
        <f t="shared" si="538"/>
        <v>0</v>
      </c>
      <c r="M445" s="13">
        <f t="shared" si="538"/>
        <v>846</v>
      </c>
      <c r="N445" s="13">
        <f t="shared" si="538"/>
        <v>0</v>
      </c>
      <c r="O445" s="13">
        <f t="shared" ref="O445:T445" si="539">O447+O452</f>
        <v>0</v>
      </c>
      <c r="P445" s="13">
        <f t="shared" si="539"/>
        <v>0</v>
      </c>
      <c r="Q445" s="13">
        <f t="shared" si="539"/>
        <v>0</v>
      </c>
      <c r="R445" s="13">
        <f t="shared" si="539"/>
        <v>0</v>
      </c>
      <c r="S445" s="13">
        <f t="shared" si="539"/>
        <v>846</v>
      </c>
      <c r="T445" s="13">
        <f t="shared" si="539"/>
        <v>0</v>
      </c>
      <c r="U445" s="13">
        <f t="shared" ref="U445:Z445" si="540">U447+U452</f>
        <v>0</v>
      </c>
      <c r="V445" s="13">
        <f t="shared" si="540"/>
        <v>0</v>
      </c>
      <c r="W445" s="13">
        <f t="shared" si="540"/>
        <v>0</v>
      </c>
      <c r="X445" s="13">
        <f t="shared" si="540"/>
        <v>0</v>
      </c>
      <c r="Y445" s="13">
        <f t="shared" si="540"/>
        <v>846</v>
      </c>
      <c r="Z445" s="13">
        <f t="shared" si="540"/>
        <v>0</v>
      </c>
      <c r="AA445" s="13">
        <f t="shared" ref="AA445:AF445" si="541">AA447+AA452</f>
        <v>0</v>
      </c>
      <c r="AB445" s="13">
        <f t="shared" si="541"/>
        <v>0</v>
      </c>
      <c r="AC445" s="13">
        <f t="shared" si="541"/>
        <v>0</v>
      </c>
      <c r="AD445" s="13">
        <f t="shared" si="541"/>
        <v>0</v>
      </c>
      <c r="AE445" s="13">
        <f t="shared" si="541"/>
        <v>846</v>
      </c>
      <c r="AF445" s="13">
        <f t="shared" si="541"/>
        <v>0</v>
      </c>
      <c r="AG445" s="13">
        <f t="shared" ref="AG445:AL445" si="542">AG447+AG452</f>
        <v>0</v>
      </c>
      <c r="AH445" s="13">
        <f t="shared" si="542"/>
        <v>0</v>
      </c>
      <c r="AI445" s="13">
        <f t="shared" si="542"/>
        <v>0</v>
      </c>
      <c r="AJ445" s="13">
        <f t="shared" si="542"/>
        <v>0</v>
      </c>
      <c r="AK445" s="13">
        <f t="shared" si="542"/>
        <v>846</v>
      </c>
      <c r="AL445" s="13">
        <f t="shared" si="542"/>
        <v>0</v>
      </c>
    </row>
    <row r="446" spans="1:38" ht="50.25" hidden="1" x14ac:dyDescent="0.3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543">G447</f>
        <v>846</v>
      </c>
      <c r="H446" s="11">
        <f t="shared" si="543"/>
        <v>0</v>
      </c>
      <c r="I446" s="11">
        <f t="shared" si="543"/>
        <v>0</v>
      </c>
      <c r="J446" s="11">
        <f t="shared" si="543"/>
        <v>0</v>
      </c>
      <c r="K446" s="11">
        <f t="shared" si="543"/>
        <v>0</v>
      </c>
      <c r="L446" s="11">
        <f t="shared" si="543"/>
        <v>0</v>
      </c>
      <c r="M446" s="11">
        <f t="shared" si="543"/>
        <v>846</v>
      </c>
      <c r="N446" s="11">
        <f t="shared" si="543"/>
        <v>0</v>
      </c>
      <c r="O446" s="11">
        <f t="shared" si="543"/>
        <v>0</v>
      </c>
      <c r="P446" s="11">
        <f t="shared" si="543"/>
        <v>0</v>
      </c>
      <c r="Q446" s="11">
        <f t="shared" si="543"/>
        <v>0</v>
      </c>
      <c r="R446" s="11">
        <f t="shared" si="543"/>
        <v>0</v>
      </c>
      <c r="S446" s="11">
        <f t="shared" si="543"/>
        <v>846</v>
      </c>
      <c r="T446" s="11">
        <f t="shared" si="543"/>
        <v>0</v>
      </c>
      <c r="U446" s="11">
        <f t="shared" si="543"/>
        <v>0</v>
      </c>
      <c r="V446" s="11">
        <f t="shared" si="543"/>
        <v>0</v>
      </c>
      <c r="W446" s="11">
        <f t="shared" ref="U446:AJ450" si="544">W447</f>
        <v>0</v>
      </c>
      <c r="X446" s="11">
        <f t="shared" si="544"/>
        <v>0</v>
      </c>
      <c r="Y446" s="11">
        <f t="shared" si="544"/>
        <v>846</v>
      </c>
      <c r="Z446" s="11">
        <f t="shared" si="544"/>
        <v>0</v>
      </c>
      <c r="AA446" s="11">
        <f t="shared" si="544"/>
        <v>0</v>
      </c>
      <c r="AB446" s="11">
        <f t="shared" si="544"/>
        <v>0</v>
      </c>
      <c r="AC446" s="11">
        <f t="shared" si="544"/>
        <v>0</v>
      </c>
      <c r="AD446" s="11">
        <f t="shared" si="544"/>
        <v>0</v>
      </c>
      <c r="AE446" s="11">
        <f t="shared" si="544"/>
        <v>846</v>
      </c>
      <c r="AF446" s="11">
        <f t="shared" si="544"/>
        <v>0</v>
      </c>
      <c r="AG446" s="11">
        <f t="shared" si="544"/>
        <v>0</v>
      </c>
      <c r="AH446" s="11">
        <f t="shared" si="544"/>
        <v>0</v>
      </c>
      <c r="AI446" s="11">
        <f t="shared" si="544"/>
        <v>0</v>
      </c>
      <c r="AJ446" s="11">
        <f t="shared" si="544"/>
        <v>0</v>
      </c>
      <c r="AK446" s="11">
        <f t="shared" ref="AG446:AL450" si="545">AK447</f>
        <v>846</v>
      </c>
      <c r="AL446" s="11">
        <f t="shared" si="545"/>
        <v>0</v>
      </c>
    </row>
    <row r="447" spans="1:38" ht="33" hidden="1" x14ac:dyDescent="0.25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543"/>
        <v>846</v>
      </c>
      <c r="H447" s="9">
        <f t="shared" si="543"/>
        <v>0</v>
      </c>
      <c r="I447" s="9">
        <f t="shared" si="543"/>
        <v>0</v>
      </c>
      <c r="J447" s="9">
        <f t="shared" si="543"/>
        <v>0</v>
      </c>
      <c r="K447" s="9">
        <f t="shared" si="543"/>
        <v>0</v>
      </c>
      <c r="L447" s="9">
        <f t="shared" si="543"/>
        <v>0</v>
      </c>
      <c r="M447" s="9">
        <f t="shared" si="543"/>
        <v>846</v>
      </c>
      <c r="N447" s="9">
        <f t="shared" si="543"/>
        <v>0</v>
      </c>
      <c r="O447" s="9">
        <f t="shared" si="543"/>
        <v>0</v>
      </c>
      <c r="P447" s="9">
        <f t="shared" si="543"/>
        <v>0</v>
      </c>
      <c r="Q447" s="9">
        <f t="shared" si="543"/>
        <v>0</v>
      </c>
      <c r="R447" s="9">
        <f t="shared" si="543"/>
        <v>0</v>
      </c>
      <c r="S447" s="9">
        <f t="shared" si="543"/>
        <v>846</v>
      </c>
      <c r="T447" s="9">
        <f t="shared" si="543"/>
        <v>0</v>
      </c>
      <c r="U447" s="9">
        <f t="shared" si="544"/>
        <v>0</v>
      </c>
      <c r="V447" s="9">
        <f t="shared" si="544"/>
        <v>0</v>
      </c>
      <c r="W447" s="9">
        <f t="shared" si="544"/>
        <v>0</v>
      </c>
      <c r="X447" s="9">
        <f t="shared" si="544"/>
        <v>0</v>
      </c>
      <c r="Y447" s="9">
        <f t="shared" si="544"/>
        <v>846</v>
      </c>
      <c r="Z447" s="9">
        <f t="shared" si="544"/>
        <v>0</v>
      </c>
      <c r="AA447" s="9">
        <f t="shared" si="544"/>
        <v>0</v>
      </c>
      <c r="AB447" s="9">
        <f t="shared" si="544"/>
        <v>0</v>
      </c>
      <c r="AC447" s="9">
        <f t="shared" si="544"/>
        <v>0</v>
      </c>
      <c r="AD447" s="9">
        <f t="shared" si="544"/>
        <v>0</v>
      </c>
      <c r="AE447" s="9">
        <f t="shared" si="544"/>
        <v>846</v>
      </c>
      <c r="AF447" s="9">
        <f t="shared" si="544"/>
        <v>0</v>
      </c>
      <c r="AG447" s="9">
        <f t="shared" si="545"/>
        <v>0</v>
      </c>
      <c r="AH447" s="9">
        <f t="shared" si="545"/>
        <v>0</v>
      </c>
      <c r="AI447" s="9">
        <f t="shared" si="545"/>
        <v>0</v>
      </c>
      <c r="AJ447" s="9">
        <f t="shared" si="545"/>
        <v>0</v>
      </c>
      <c r="AK447" s="9">
        <f t="shared" si="545"/>
        <v>846</v>
      </c>
      <c r="AL447" s="9">
        <f t="shared" si="545"/>
        <v>0</v>
      </c>
    </row>
    <row r="448" spans="1:38" ht="20.100000000000001" hidden="1" customHeight="1" x14ac:dyDescent="0.25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543"/>
        <v>846</v>
      </c>
      <c r="H448" s="9">
        <f t="shared" si="543"/>
        <v>0</v>
      </c>
      <c r="I448" s="9">
        <f t="shared" si="543"/>
        <v>0</v>
      </c>
      <c r="J448" s="9">
        <f t="shared" si="543"/>
        <v>0</v>
      </c>
      <c r="K448" s="9">
        <f t="shared" si="543"/>
        <v>0</v>
      </c>
      <c r="L448" s="9">
        <f t="shared" si="543"/>
        <v>0</v>
      </c>
      <c r="M448" s="9">
        <f t="shared" si="543"/>
        <v>846</v>
      </c>
      <c r="N448" s="9">
        <f t="shared" si="543"/>
        <v>0</v>
      </c>
      <c r="O448" s="9">
        <f t="shared" si="543"/>
        <v>0</v>
      </c>
      <c r="P448" s="9">
        <f t="shared" si="543"/>
        <v>0</v>
      </c>
      <c r="Q448" s="9">
        <f t="shared" si="543"/>
        <v>0</v>
      </c>
      <c r="R448" s="9">
        <f t="shared" si="543"/>
        <v>0</v>
      </c>
      <c r="S448" s="9">
        <f t="shared" si="543"/>
        <v>846</v>
      </c>
      <c r="T448" s="9">
        <f t="shared" si="543"/>
        <v>0</v>
      </c>
      <c r="U448" s="9">
        <f t="shared" si="544"/>
        <v>0</v>
      </c>
      <c r="V448" s="9">
        <f t="shared" si="544"/>
        <v>0</v>
      </c>
      <c r="W448" s="9">
        <f t="shared" si="544"/>
        <v>0</v>
      </c>
      <c r="X448" s="9">
        <f t="shared" si="544"/>
        <v>0</v>
      </c>
      <c r="Y448" s="9">
        <f t="shared" si="544"/>
        <v>846</v>
      </c>
      <c r="Z448" s="9">
        <f t="shared" si="544"/>
        <v>0</v>
      </c>
      <c r="AA448" s="9">
        <f t="shared" si="544"/>
        <v>0</v>
      </c>
      <c r="AB448" s="9">
        <f t="shared" si="544"/>
        <v>0</v>
      </c>
      <c r="AC448" s="9">
        <f t="shared" si="544"/>
        <v>0</v>
      </c>
      <c r="AD448" s="9">
        <f t="shared" si="544"/>
        <v>0</v>
      </c>
      <c r="AE448" s="9">
        <f t="shared" si="544"/>
        <v>846</v>
      </c>
      <c r="AF448" s="9">
        <f t="shared" si="544"/>
        <v>0</v>
      </c>
      <c r="AG448" s="9">
        <f t="shared" si="545"/>
        <v>0</v>
      </c>
      <c r="AH448" s="9">
        <f t="shared" si="545"/>
        <v>0</v>
      </c>
      <c r="AI448" s="9">
        <f t="shared" si="545"/>
        <v>0</v>
      </c>
      <c r="AJ448" s="9">
        <f t="shared" si="545"/>
        <v>0</v>
      </c>
      <c r="AK448" s="9">
        <f t="shared" si="545"/>
        <v>846</v>
      </c>
      <c r="AL448" s="9">
        <f t="shared" si="545"/>
        <v>0</v>
      </c>
    </row>
    <row r="449" spans="1:38" ht="20.100000000000001" hidden="1" customHeight="1" x14ac:dyDescent="0.25">
      <c r="A449" s="28" t="s">
        <v>326</v>
      </c>
      <c r="B449" s="26">
        <f t="shared" si="536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543"/>
        <v>846</v>
      </c>
      <c r="H449" s="9">
        <f t="shared" si="543"/>
        <v>0</v>
      </c>
      <c r="I449" s="9">
        <f t="shared" si="543"/>
        <v>0</v>
      </c>
      <c r="J449" s="9">
        <f t="shared" si="543"/>
        <v>0</v>
      </c>
      <c r="K449" s="9">
        <f t="shared" si="543"/>
        <v>0</v>
      </c>
      <c r="L449" s="9">
        <f t="shared" si="543"/>
        <v>0</v>
      </c>
      <c r="M449" s="9">
        <f t="shared" si="543"/>
        <v>846</v>
      </c>
      <c r="N449" s="9">
        <f t="shared" si="543"/>
        <v>0</v>
      </c>
      <c r="O449" s="9">
        <f t="shared" si="543"/>
        <v>0</v>
      </c>
      <c r="P449" s="9">
        <f t="shared" si="543"/>
        <v>0</v>
      </c>
      <c r="Q449" s="9">
        <f t="shared" si="543"/>
        <v>0</v>
      </c>
      <c r="R449" s="9">
        <f t="shared" si="543"/>
        <v>0</v>
      </c>
      <c r="S449" s="9">
        <f t="shared" si="543"/>
        <v>846</v>
      </c>
      <c r="T449" s="9">
        <f t="shared" si="543"/>
        <v>0</v>
      </c>
      <c r="U449" s="9">
        <f t="shared" si="544"/>
        <v>0</v>
      </c>
      <c r="V449" s="9">
        <f t="shared" si="544"/>
        <v>0</v>
      </c>
      <c r="W449" s="9">
        <f t="shared" si="544"/>
        <v>0</v>
      </c>
      <c r="X449" s="9">
        <f t="shared" si="544"/>
        <v>0</v>
      </c>
      <c r="Y449" s="9">
        <f t="shared" si="544"/>
        <v>846</v>
      </c>
      <c r="Z449" s="9">
        <f t="shared" si="544"/>
        <v>0</v>
      </c>
      <c r="AA449" s="9">
        <f t="shared" si="544"/>
        <v>0</v>
      </c>
      <c r="AB449" s="9">
        <f t="shared" si="544"/>
        <v>0</v>
      </c>
      <c r="AC449" s="9">
        <f t="shared" si="544"/>
        <v>0</v>
      </c>
      <c r="AD449" s="9">
        <f t="shared" si="544"/>
        <v>0</v>
      </c>
      <c r="AE449" s="9">
        <f t="shared" si="544"/>
        <v>846</v>
      </c>
      <c r="AF449" s="9">
        <f t="shared" si="544"/>
        <v>0</v>
      </c>
      <c r="AG449" s="9">
        <f t="shared" si="545"/>
        <v>0</v>
      </c>
      <c r="AH449" s="9">
        <f t="shared" si="545"/>
        <v>0</v>
      </c>
      <c r="AI449" s="9">
        <f t="shared" si="545"/>
        <v>0</v>
      </c>
      <c r="AJ449" s="9">
        <f t="shared" si="545"/>
        <v>0</v>
      </c>
      <c r="AK449" s="9">
        <f t="shared" si="545"/>
        <v>846</v>
      </c>
      <c r="AL449" s="9">
        <f t="shared" si="545"/>
        <v>0</v>
      </c>
    </row>
    <row r="450" spans="1:38" ht="33" hidden="1" x14ac:dyDescent="0.25">
      <c r="A450" s="25" t="s">
        <v>242</v>
      </c>
      <c r="B450" s="9">
        <f t="shared" si="536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543"/>
        <v>846</v>
      </c>
      <c r="H450" s="9">
        <f t="shared" si="543"/>
        <v>0</v>
      </c>
      <c r="I450" s="9">
        <f t="shared" si="543"/>
        <v>0</v>
      </c>
      <c r="J450" s="9">
        <f t="shared" si="543"/>
        <v>0</v>
      </c>
      <c r="K450" s="9">
        <f t="shared" si="543"/>
        <v>0</v>
      </c>
      <c r="L450" s="9">
        <f t="shared" si="543"/>
        <v>0</v>
      </c>
      <c r="M450" s="9">
        <f t="shared" si="543"/>
        <v>846</v>
      </c>
      <c r="N450" s="9">
        <f t="shared" si="543"/>
        <v>0</v>
      </c>
      <c r="O450" s="9">
        <f t="shared" si="543"/>
        <v>0</v>
      </c>
      <c r="P450" s="9">
        <f t="shared" si="543"/>
        <v>0</v>
      </c>
      <c r="Q450" s="9">
        <f t="shared" si="543"/>
        <v>0</v>
      </c>
      <c r="R450" s="9">
        <f t="shared" si="543"/>
        <v>0</v>
      </c>
      <c r="S450" s="9">
        <f t="shared" si="543"/>
        <v>846</v>
      </c>
      <c r="T450" s="9">
        <f t="shared" si="543"/>
        <v>0</v>
      </c>
      <c r="U450" s="9">
        <f t="shared" si="544"/>
        <v>0</v>
      </c>
      <c r="V450" s="9">
        <f t="shared" si="544"/>
        <v>0</v>
      </c>
      <c r="W450" s="9">
        <f t="shared" si="544"/>
        <v>0</v>
      </c>
      <c r="X450" s="9">
        <f t="shared" si="544"/>
        <v>0</v>
      </c>
      <c r="Y450" s="9">
        <f t="shared" si="544"/>
        <v>846</v>
      </c>
      <c r="Z450" s="9">
        <f t="shared" si="544"/>
        <v>0</v>
      </c>
      <c r="AA450" s="9">
        <f t="shared" si="544"/>
        <v>0</v>
      </c>
      <c r="AB450" s="9">
        <f t="shared" si="544"/>
        <v>0</v>
      </c>
      <c r="AC450" s="9">
        <f t="shared" si="544"/>
        <v>0</v>
      </c>
      <c r="AD450" s="9">
        <f t="shared" si="544"/>
        <v>0</v>
      </c>
      <c r="AE450" s="9">
        <f t="shared" si="544"/>
        <v>846</v>
      </c>
      <c r="AF450" s="9">
        <f t="shared" si="544"/>
        <v>0</v>
      </c>
      <c r="AG450" s="9">
        <f t="shared" si="545"/>
        <v>0</v>
      </c>
      <c r="AH450" s="9">
        <f t="shared" si="545"/>
        <v>0</v>
      </c>
      <c r="AI450" s="9">
        <f t="shared" si="545"/>
        <v>0</v>
      </c>
      <c r="AJ450" s="9">
        <f t="shared" si="545"/>
        <v>0</v>
      </c>
      <c r="AK450" s="9">
        <f t="shared" si="545"/>
        <v>846</v>
      </c>
      <c r="AL450" s="9">
        <f t="shared" si="545"/>
        <v>0</v>
      </c>
    </row>
    <row r="451" spans="1:38" ht="33" hidden="1" x14ac:dyDescent="0.25">
      <c r="A451" s="28" t="s">
        <v>36</v>
      </c>
      <c r="B451" s="9">
        <f t="shared" si="536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  <c r="AG451" s="85"/>
      <c r="AH451" s="85"/>
      <c r="AI451" s="85"/>
      <c r="AJ451" s="85"/>
      <c r="AK451" s="9">
        <f>AE451+AG451+AH451+AI451+AJ451</f>
        <v>846</v>
      </c>
      <c r="AL451" s="9">
        <f>AF451+AJ451</f>
        <v>0</v>
      </c>
    </row>
    <row r="452" spans="1:38" ht="34.5" hidden="1" x14ac:dyDescent="0.3">
      <c r="A452" s="25" t="s">
        <v>601</v>
      </c>
      <c r="B452" s="9">
        <f t="shared" si="536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546">G453</f>
        <v>0</v>
      </c>
      <c r="H452" s="9">
        <f t="shared" si="546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</row>
    <row r="453" spans="1:38" ht="49.5" hidden="1" x14ac:dyDescent="0.25">
      <c r="A453" s="25" t="s">
        <v>670</v>
      </c>
      <c r="B453" s="9">
        <f t="shared" si="536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546"/>
        <v>0</v>
      </c>
      <c r="H453" s="9">
        <f t="shared" si="546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</row>
    <row r="454" spans="1:38" ht="33" hidden="1" x14ac:dyDescent="0.25">
      <c r="A454" s="25" t="s">
        <v>242</v>
      </c>
      <c r="B454" s="9">
        <f t="shared" si="536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546"/>
        <v>0</v>
      </c>
      <c r="H454" s="9">
        <f t="shared" si="546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</row>
    <row r="455" spans="1:38" ht="33" hidden="1" x14ac:dyDescent="0.25">
      <c r="A455" s="25" t="s">
        <v>36</v>
      </c>
      <c r="B455" s="9">
        <f t="shared" si="536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</row>
    <row r="456" spans="1:38" hidden="1" x14ac:dyDescent="0.25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</row>
    <row r="457" spans="1:38" ht="40.5" hidden="1" x14ac:dyDescent="0.3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547">G459+G478</f>
        <v>49117</v>
      </c>
      <c r="H457" s="12">
        <f t="shared" ref="H457:N457" si="548">H459+H478</f>
        <v>0</v>
      </c>
      <c r="I457" s="12">
        <f t="shared" si="548"/>
        <v>0</v>
      </c>
      <c r="J457" s="12">
        <f t="shared" si="548"/>
        <v>0</v>
      </c>
      <c r="K457" s="12">
        <f t="shared" si="548"/>
        <v>0</v>
      </c>
      <c r="L457" s="12">
        <f t="shared" si="548"/>
        <v>0</v>
      </c>
      <c r="M457" s="12">
        <f t="shared" si="548"/>
        <v>49117</v>
      </c>
      <c r="N457" s="12">
        <f t="shared" si="548"/>
        <v>0</v>
      </c>
      <c r="O457" s="12">
        <f t="shared" ref="O457:T457" si="549">O459+O478</f>
        <v>0</v>
      </c>
      <c r="P457" s="12">
        <f t="shared" si="549"/>
        <v>0</v>
      </c>
      <c r="Q457" s="12">
        <f t="shared" si="549"/>
        <v>0</v>
      </c>
      <c r="R457" s="12">
        <f t="shared" si="549"/>
        <v>0</v>
      </c>
      <c r="S457" s="12">
        <f t="shared" si="549"/>
        <v>49117</v>
      </c>
      <c r="T457" s="12">
        <f t="shared" si="549"/>
        <v>0</v>
      </c>
      <c r="U457" s="12">
        <f t="shared" ref="U457:Z457" si="550">U459+U478</f>
        <v>0</v>
      </c>
      <c r="V457" s="12">
        <f t="shared" si="550"/>
        <v>0</v>
      </c>
      <c r="W457" s="12">
        <f t="shared" si="550"/>
        <v>0</v>
      </c>
      <c r="X457" s="12">
        <f t="shared" si="550"/>
        <v>0</v>
      </c>
      <c r="Y457" s="12">
        <f t="shared" si="550"/>
        <v>49117</v>
      </c>
      <c r="Z457" s="12">
        <f t="shared" si="550"/>
        <v>0</v>
      </c>
      <c r="AA457" s="12">
        <f t="shared" ref="AA457:AF457" si="551">AA459+AA478</f>
        <v>0</v>
      </c>
      <c r="AB457" s="12">
        <f t="shared" si="551"/>
        <v>0</v>
      </c>
      <c r="AC457" s="12">
        <f t="shared" si="551"/>
        <v>0</v>
      </c>
      <c r="AD457" s="12">
        <f t="shared" si="551"/>
        <v>0</v>
      </c>
      <c r="AE457" s="12">
        <f t="shared" si="551"/>
        <v>49117</v>
      </c>
      <c r="AF457" s="12">
        <f t="shared" si="551"/>
        <v>0</v>
      </c>
      <c r="AG457" s="12">
        <f t="shared" ref="AG457:AL457" si="552">AG459+AG478</f>
        <v>0</v>
      </c>
      <c r="AH457" s="12">
        <f t="shared" si="552"/>
        <v>0</v>
      </c>
      <c r="AI457" s="12">
        <f t="shared" si="552"/>
        <v>0</v>
      </c>
      <c r="AJ457" s="12">
        <f t="shared" si="552"/>
        <v>0</v>
      </c>
      <c r="AK457" s="12">
        <f t="shared" si="552"/>
        <v>49117</v>
      </c>
      <c r="AL457" s="12">
        <f t="shared" si="552"/>
        <v>0</v>
      </c>
    </row>
    <row r="458" spans="1:38" s="72" customFormat="1" hidden="1" x14ac:dyDescent="0.25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</row>
    <row r="459" spans="1:38" ht="18.75" hidden="1" x14ac:dyDescent="0.3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553">G460+G465+G470</f>
        <v>8420</v>
      </c>
      <c r="H459" s="13">
        <f t="shared" ref="H459:N459" si="554">H460+H465+H470</f>
        <v>0</v>
      </c>
      <c r="I459" s="13">
        <f t="shared" si="554"/>
        <v>0</v>
      </c>
      <c r="J459" s="13">
        <f t="shared" si="554"/>
        <v>0</v>
      </c>
      <c r="K459" s="13">
        <f t="shared" si="554"/>
        <v>0</v>
      </c>
      <c r="L459" s="13">
        <f t="shared" si="554"/>
        <v>0</v>
      </c>
      <c r="M459" s="13">
        <f t="shared" si="554"/>
        <v>8420</v>
      </c>
      <c r="N459" s="13">
        <f t="shared" si="554"/>
        <v>0</v>
      </c>
      <c r="O459" s="13">
        <f t="shared" ref="O459:T459" si="555">O460+O465+O470</f>
        <v>0</v>
      </c>
      <c r="P459" s="13">
        <f t="shared" si="555"/>
        <v>0</v>
      </c>
      <c r="Q459" s="13">
        <f t="shared" si="555"/>
        <v>0</v>
      </c>
      <c r="R459" s="13">
        <f t="shared" si="555"/>
        <v>0</v>
      </c>
      <c r="S459" s="13">
        <f t="shared" si="555"/>
        <v>8420</v>
      </c>
      <c r="T459" s="13">
        <f t="shared" si="555"/>
        <v>0</v>
      </c>
      <c r="U459" s="13">
        <f t="shared" ref="U459:Z459" si="556">U460+U465+U470</f>
        <v>0</v>
      </c>
      <c r="V459" s="13">
        <f t="shared" si="556"/>
        <v>0</v>
      </c>
      <c r="W459" s="13">
        <f t="shared" si="556"/>
        <v>0</v>
      </c>
      <c r="X459" s="13">
        <f t="shared" si="556"/>
        <v>0</v>
      </c>
      <c r="Y459" s="13">
        <f t="shared" si="556"/>
        <v>8420</v>
      </c>
      <c r="Z459" s="13">
        <f t="shared" si="556"/>
        <v>0</v>
      </c>
      <c r="AA459" s="13">
        <f t="shared" ref="AA459:AF459" si="557">AA460+AA465+AA470</f>
        <v>0</v>
      </c>
      <c r="AB459" s="13">
        <f t="shared" si="557"/>
        <v>0</v>
      </c>
      <c r="AC459" s="13">
        <f t="shared" si="557"/>
        <v>0</v>
      </c>
      <c r="AD459" s="13">
        <f t="shared" si="557"/>
        <v>0</v>
      </c>
      <c r="AE459" s="13">
        <f t="shared" si="557"/>
        <v>8420</v>
      </c>
      <c r="AF459" s="13">
        <f t="shared" si="557"/>
        <v>0</v>
      </c>
      <c r="AG459" s="13">
        <f t="shared" ref="AG459:AL459" si="558">AG460+AG465+AG470</f>
        <v>0</v>
      </c>
      <c r="AH459" s="13">
        <f t="shared" si="558"/>
        <v>0</v>
      </c>
      <c r="AI459" s="13">
        <f t="shared" si="558"/>
        <v>0</v>
      </c>
      <c r="AJ459" s="13">
        <f t="shared" si="558"/>
        <v>0</v>
      </c>
      <c r="AK459" s="13">
        <f t="shared" si="558"/>
        <v>8420</v>
      </c>
      <c r="AL459" s="13">
        <f t="shared" si="558"/>
        <v>0</v>
      </c>
    </row>
    <row r="460" spans="1:38" ht="49.5" hidden="1" x14ac:dyDescent="0.25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559">G461</f>
        <v>2073</v>
      </c>
      <c r="H460" s="9">
        <f t="shared" si="559"/>
        <v>0</v>
      </c>
      <c r="I460" s="9">
        <f t="shared" si="559"/>
        <v>0</v>
      </c>
      <c r="J460" s="9">
        <f t="shared" si="559"/>
        <v>0</v>
      </c>
      <c r="K460" s="9">
        <f t="shared" si="559"/>
        <v>0</v>
      </c>
      <c r="L460" s="9">
        <f t="shared" si="559"/>
        <v>0</v>
      </c>
      <c r="M460" s="9">
        <f t="shared" si="559"/>
        <v>2073</v>
      </c>
      <c r="N460" s="9">
        <f t="shared" si="559"/>
        <v>0</v>
      </c>
      <c r="O460" s="9">
        <f t="shared" si="559"/>
        <v>0</v>
      </c>
      <c r="P460" s="9">
        <f t="shared" si="559"/>
        <v>0</v>
      </c>
      <c r="Q460" s="9">
        <f t="shared" si="559"/>
        <v>0</v>
      </c>
      <c r="R460" s="9">
        <f t="shared" si="559"/>
        <v>0</v>
      </c>
      <c r="S460" s="9">
        <f t="shared" si="559"/>
        <v>2073</v>
      </c>
      <c r="T460" s="9">
        <f t="shared" si="559"/>
        <v>0</v>
      </c>
      <c r="U460" s="9">
        <f t="shared" si="559"/>
        <v>0</v>
      </c>
      <c r="V460" s="9">
        <f t="shared" si="559"/>
        <v>0</v>
      </c>
      <c r="W460" s="9">
        <f t="shared" ref="U460:AJ463" si="560">W461</f>
        <v>0</v>
      </c>
      <c r="X460" s="9">
        <f t="shared" si="560"/>
        <v>0</v>
      </c>
      <c r="Y460" s="9">
        <f t="shared" si="560"/>
        <v>2073</v>
      </c>
      <c r="Z460" s="9">
        <f t="shared" si="560"/>
        <v>0</v>
      </c>
      <c r="AA460" s="9">
        <f t="shared" si="560"/>
        <v>0</v>
      </c>
      <c r="AB460" s="9">
        <f t="shared" si="560"/>
        <v>0</v>
      </c>
      <c r="AC460" s="9">
        <f t="shared" si="560"/>
        <v>0</v>
      </c>
      <c r="AD460" s="9">
        <f t="shared" si="560"/>
        <v>0</v>
      </c>
      <c r="AE460" s="9">
        <f t="shared" si="560"/>
        <v>2073</v>
      </c>
      <c r="AF460" s="9">
        <f t="shared" si="560"/>
        <v>0</v>
      </c>
      <c r="AG460" s="9">
        <f t="shared" si="560"/>
        <v>0</v>
      </c>
      <c r="AH460" s="9">
        <f t="shared" si="560"/>
        <v>0</v>
      </c>
      <c r="AI460" s="9">
        <f t="shared" si="560"/>
        <v>0</v>
      </c>
      <c r="AJ460" s="9">
        <f t="shared" si="560"/>
        <v>0</v>
      </c>
      <c r="AK460" s="9">
        <f t="shared" ref="AG460:AL463" si="561">AK461</f>
        <v>2073</v>
      </c>
      <c r="AL460" s="9">
        <f t="shared" si="561"/>
        <v>0</v>
      </c>
    </row>
    <row r="461" spans="1:38" ht="20.100000000000001" hidden="1" customHeight="1" x14ac:dyDescent="0.25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559"/>
        <v>2073</v>
      </c>
      <c r="H461" s="9">
        <f t="shared" si="559"/>
        <v>0</v>
      </c>
      <c r="I461" s="9">
        <f t="shared" si="559"/>
        <v>0</v>
      </c>
      <c r="J461" s="9">
        <f t="shared" si="559"/>
        <v>0</v>
      </c>
      <c r="K461" s="9">
        <f t="shared" si="559"/>
        <v>0</v>
      </c>
      <c r="L461" s="9">
        <f t="shared" si="559"/>
        <v>0</v>
      </c>
      <c r="M461" s="9">
        <f t="shared" si="559"/>
        <v>2073</v>
      </c>
      <c r="N461" s="9">
        <f t="shared" si="559"/>
        <v>0</v>
      </c>
      <c r="O461" s="9">
        <f t="shared" si="559"/>
        <v>0</v>
      </c>
      <c r="P461" s="9">
        <f t="shared" si="559"/>
        <v>0</v>
      </c>
      <c r="Q461" s="9">
        <f t="shared" si="559"/>
        <v>0</v>
      </c>
      <c r="R461" s="9">
        <f t="shared" si="559"/>
        <v>0</v>
      </c>
      <c r="S461" s="9">
        <f t="shared" si="559"/>
        <v>2073</v>
      </c>
      <c r="T461" s="9">
        <f t="shared" si="559"/>
        <v>0</v>
      </c>
      <c r="U461" s="9">
        <f t="shared" si="560"/>
        <v>0</v>
      </c>
      <c r="V461" s="9">
        <f t="shared" si="560"/>
        <v>0</v>
      </c>
      <c r="W461" s="9">
        <f t="shared" si="560"/>
        <v>0</v>
      </c>
      <c r="X461" s="9">
        <f t="shared" si="560"/>
        <v>0</v>
      </c>
      <c r="Y461" s="9">
        <f t="shared" si="560"/>
        <v>2073</v>
      </c>
      <c r="Z461" s="9">
        <f t="shared" si="560"/>
        <v>0</v>
      </c>
      <c r="AA461" s="9">
        <f t="shared" si="560"/>
        <v>0</v>
      </c>
      <c r="AB461" s="9">
        <f t="shared" si="560"/>
        <v>0</v>
      </c>
      <c r="AC461" s="9">
        <f t="shared" si="560"/>
        <v>0</v>
      </c>
      <c r="AD461" s="9">
        <f t="shared" si="560"/>
        <v>0</v>
      </c>
      <c r="AE461" s="9">
        <f t="shared" si="560"/>
        <v>2073</v>
      </c>
      <c r="AF461" s="9">
        <f t="shared" si="560"/>
        <v>0</v>
      </c>
      <c r="AG461" s="9">
        <f t="shared" si="561"/>
        <v>0</v>
      </c>
      <c r="AH461" s="9">
        <f t="shared" si="561"/>
        <v>0</v>
      </c>
      <c r="AI461" s="9">
        <f t="shared" si="561"/>
        <v>0</v>
      </c>
      <c r="AJ461" s="9">
        <f t="shared" si="561"/>
        <v>0</v>
      </c>
      <c r="AK461" s="9">
        <f t="shared" si="561"/>
        <v>2073</v>
      </c>
      <c r="AL461" s="9">
        <f t="shared" si="561"/>
        <v>0</v>
      </c>
    </row>
    <row r="462" spans="1:38" ht="33" hidden="1" x14ac:dyDescent="0.25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559"/>
        <v>2073</v>
      </c>
      <c r="H462" s="9">
        <f t="shared" si="559"/>
        <v>0</v>
      </c>
      <c r="I462" s="9">
        <f t="shared" si="559"/>
        <v>0</v>
      </c>
      <c r="J462" s="9">
        <f t="shared" si="559"/>
        <v>0</v>
      </c>
      <c r="K462" s="9">
        <f t="shared" si="559"/>
        <v>0</v>
      </c>
      <c r="L462" s="9">
        <f t="shared" si="559"/>
        <v>0</v>
      </c>
      <c r="M462" s="9">
        <f t="shared" si="559"/>
        <v>2073</v>
      </c>
      <c r="N462" s="9">
        <f t="shared" si="559"/>
        <v>0</v>
      </c>
      <c r="O462" s="9">
        <f t="shared" si="559"/>
        <v>0</v>
      </c>
      <c r="P462" s="9">
        <f t="shared" si="559"/>
        <v>0</v>
      </c>
      <c r="Q462" s="9">
        <f t="shared" si="559"/>
        <v>0</v>
      </c>
      <c r="R462" s="9">
        <f t="shared" si="559"/>
        <v>0</v>
      </c>
      <c r="S462" s="9">
        <f t="shared" si="559"/>
        <v>2073</v>
      </c>
      <c r="T462" s="9">
        <f t="shared" si="559"/>
        <v>0</v>
      </c>
      <c r="U462" s="9">
        <f t="shared" si="560"/>
        <v>0</v>
      </c>
      <c r="V462" s="9">
        <f t="shared" si="560"/>
        <v>0</v>
      </c>
      <c r="W462" s="9">
        <f t="shared" si="560"/>
        <v>0</v>
      </c>
      <c r="X462" s="9">
        <f t="shared" si="560"/>
        <v>0</v>
      </c>
      <c r="Y462" s="9">
        <f t="shared" si="560"/>
        <v>2073</v>
      </c>
      <c r="Z462" s="9">
        <f t="shared" si="560"/>
        <v>0</v>
      </c>
      <c r="AA462" s="9">
        <f t="shared" si="560"/>
        <v>0</v>
      </c>
      <c r="AB462" s="9">
        <f t="shared" si="560"/>
        <v>0</v>
      </c>
      <c r="AC462" s="9">
        <f t="shared" si="560"/>
        <v>0</v>
      </c>
      <c r="AD462" s="9">
        <f t="shared" si="560"/>
        <v>0</v>
      </c>
      <c r="AE462" s="9">
        <f t="shared" si="560"/>
        <v>2073</v>
      </c>
      <c r="AF462" s="9">
        <f t="shared" si="560"/>
        <v>0</v>
      </c>
      <c r="AG462" s="9">
        <f t="shared" si="561"/>
        <v>0</v>
      </c>
      <c r="AH462" s="9">
        <f t="shared" si="561"/>
        <v>0</v>
      </c>
      <c r="AI462" s="9">
        <f t="shared" si="561"/>
        <v>0</v>
      </c>
      <c r="AJ462" s="9">
        <f t="shared" si="561"/>
        <v>0</v>
      </c>
      <c r="AK462" s="9">
        <f t="shared" si="561"/>
        <v>2073</v>
      </c>
      <c r="AL462" s="9">
        <f t="shared" si="561"/>
        <v>0</v>
      </c>
    </row>
    <row r="463" spans="1:38" ht="33" hidden="1" x14ac:dyDescent="0.25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559"/>
        <v>2073</v>
      </c>
      <c r="H463" s="9">
        <f t="shared" si="559"/>
        <v>0</v>
      </c>
      <c r="I463" s="9">
        <f t="shared" si="559"/>
        <v>0</v>
      </c>
      <c r="J463" s="9">
        <f t="shared" si="559"/>
        <v>0</v>
      </c>
      <c r="K463" s="9">
        <f t="shared" si="559"/>
        <v>0</v>
      </c>
      <c r="L463" s="9">
        <f t="shared" si="559"/>
        <v>0</v>
      </c>
      <c r="M463" s="9">
        <f t="shared" si="559"/>
        <v>2073</v>
      </c>
      <c r="N463" s="9">
        <f t="shared" si="559"/>
        <v>0</v>
      </c>
      <c r="O463" s="9">
        <f t="shared" si="559"/>
        <v>0</v>
      </c>
      <c r="P463" s="9">
        <f t="shared" si="559"/>
        <v>0</v>
      </c>
      <c r="Q463" s="9">
        <f t="shared" si="559"/>
        <v>0</v>
      </c>
      <c r="R463" s="9">
        <f t="shared" si="559"/>
        <v>0</v>
      </c>
      <c r="S463" s="9">
        <f t="shared" si="559"/>
        <v>2073</v>
      </c>
      <c r="T463" s="9">
        <f t="shared" si="559"/>
        <v>0</v>
      </c>
      <c r="U463" s="9">
        <f t="shared" si="560"/>
        <v>0</v>
      </c>
      <c r="V463" s="9">
        <f t="shared" si="560"/>
        <v>0</v>
      </c>
      <c r="W463" s="9">
        <f t="shared" si="560"/>
        <v>0</v>
      </c>
      <c r="X463" s="9">
        <f t="shared" si="560"/>
        <v>0</v>
      </c>
      <c r="Y463" s="9">
        <f t="shared" si="560"/>
        <v>2073</v>
      </c>
      <c r="Z463" s="9">
        <f t="shared" si="560"/>
        <v>0</v>
      </c>
      <c r="AA463" s="9">
        <f t="shared" si="560"/>
        <v>0</v>
      </c>
      <c r="AB463" s="9">
        <f t="shared" si="560"/>
        <v>0</v>
      </c>
      <c r="AC463" s="9">
        <f t="shared" si="560"/>
        <v>0</v>
      </c>
      <c r="AD463" s="9">
        <f t="shared" si="560"/>
        <v>0</v>
      </c>
      <c r="AE463" s="9">
        <f t="shared" si="560"/>
        <v>2073</v>
      </c>
      <c r="AF463" s="9">
        <f t="shared" si="560"/>
        <v>0</v>
      </c>
      <c r="AG463" s="9">
        <f t="shared" si="561"/>
        <v>0</v>
      </c>
      <c r="AH463" s="9">
        <f t="shared" si="561"/>
        <v>0</v>
      </c>
      <c r="AI463" s="9">
        <f t="shared" si="561"/>
        <v>0</v>
      </c>
      <c r="AJ463" s="9">
        <f t="shared" si="561"/>
        <v>0</v>
      </c>
      <c r="AK463" s="9">
        <f t="shared" si="561"/>
        <v>2073</v>
      </c>
      <c r="AL463" s="9">
        <f t="shared" si="561"/>
        <v>0</v>
      </c>
    </row>
    <row r="464" spans="1:38" ht="33" hidden="1" x14ac:dyDescent="0.25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  <c r="AG464" s="85"/>
      <c r="AH464" s="85"/>
      <c r="AI464" s="85"/>
      <c r="AJ464" s="85"/>
      <c r="AK464" s="9">
        <f>AE464+AG464+AH464+AI464+AJ464</f>
        <v>2073</v>
      </c>
      <c r="AL464" s="9">
        <f>AF464+AJ464</f>
        <v>0</v>
      </c>
    </row>
    <row r="465" spans="1:38" ht="49.5" hidden="1" x14ac:dyDescent="0.25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562">G466</f>
        <v>1151</v>
      </c>
      <c r="H465" s="9">
        <f t="shared" si="562"/>
        <v>0</v>
      </c>
      <c r="I465" s="9">
        <f t="shared" si="562"/>
        <v>0</v>
      </c>
      <c r="J465" s="9">
        <f t="shared" si="562"/>
        <v>0</v>
      </c>
      <c r="K465" s="9">
        <f t="shared" si="562"/>
        <v>0</v>
      </c>
      <c r="L465" s="9">
        <f t="shared" si="562"/>
        <v>0</v>
      </c>
      <c r="M465" s="9">
        <f t="shared" si="562"/>
        <v>1151</v>
      </c>
      <c r="N465" s="9">
        <f t="shared" si="562"/>
        <v>0</v>
      </c>
      <c r="O465" s="9">
        <f t="shared" si="562"/>
        <v>0</v>
      </c>
      <c r="P465" s="9">
        <f t="shared" si="562"/>
        <v>0</v>
      </c>
      <c r="Q465" s="9">
        <f t="shared" si="562"/>
        <v>0</v>
      </c>
      <c r="R465" s="9">
        <f t="shared" si="562"/>
        <v>0</v>
      </c>
      <c r="S465" s="9">
        <f t="shared" si="562"/>
        <v>1151</v>
      </c>
      <c r="T465" s="9">
        <f t="shared" si="562"/>
        <v>0</v>
      </c>
      <c r="U465" s="9">
        <f t="shared" si="562"/>
        <v>0</v>
      </c>
      <c r="V465" s="9">
        <f t="shared" si="562"/>
        <v>0</v>
      </c>
      <c r="W465" s="9">
        <f t="shared" ref="U465:AJ468" si="563">W466</f>
        <v>0</v>
      </c>
      <c r="X465" s="9">
        <f t="shared" si="563"/>
        <v>0</v>
      </c>
      <c r="Y465" s="9">
        <f t="shared" si="563"/>
        <v>1151</v>
      </c>
      <c r="Z465" s="9">
        <f t="shared" si="563"/>
        <v>0</v>
      </c>
      <c r="AA465" s="9">
        <f t="shared" si="563"/>
        <v>0</v>
      </c>
      <c r="AB465" s="9">
        <f t="shared" si="563"/>
        <v>0</v>
      </c>
      <c r="AC465" s="9">
        <f t="shared" si="563"/>
        <v>0</v>
      </c>
      <c r="AD465" s="9">
        <f t="shared" si="563"/>
        <v>0</v>
      </c>
      <c r="AE465" s="9">
        <f t="shared" si="563"/>
        <v>1151</v>
      </c>
      <c r="AF465" s="9">
        <f t="shared" si="563"/>
        <v>0</v>
      </c>
      <c r="AG465" s="9">
        <f t="shared" si="563"/>
        <v>0</v>
      </c>
      <c r="AH465" s="9">
        <f t="shared" si="563"/>
        <v>0</v>
      </c>
      <c r="AI465" s="9">
        <f t="shared" si="563"/>
        <v>0</v>
      </c>
      <c r="AJ465" s="9">
        <f t="shared" si="563"/>
        <v>0</v>
      </c>
      <c r="AK465" s="9">
        <f t="shared" ref="AG465:AL468" si="564">AK466</f>
        <v>1151</v>
      </c>
      <c r="AL465" s="9">
        <f t="shared" si="564"/>
        <v>0</v>
      </c>
    </row>
    <row r="466" spans="1:38" ht="20.100000000000001" hidden="1" customHeight="1" x14ac:dyDescent="0.25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562"/>
        <v>1151</v>
      </c>
      <c r="H466" s="9">
        <f t="shared" si="562"/>
        <v>0</v>
      </c>
      <c r="I466" s="9">
        <f t="shared" si="562"/>
        <v>0</v>
      </c>
      <c r="J466" s="9">
        <f t="shared" si="562"/>
        <v>0</v>
      </c>
      <c r="K466" s="9">
        <f t="shared" si="562"/>
        <v>0</v>
      </c>
      <c r="L466" s="9">
        <f t="shared" si="562"/>
        <v>0</v>
      </c>
      <c r="M466" s="9">
        <f t="shared" si="562"/>
        <v>1151</v>
      </c>
      <c r="N466" s="9">
        <f t="shared" si="562"/>
        <v>0</v>
      </c>
      <c r="O466" s="9">
        <f t="shared" si="562"/>
        <v>0</v>
      </c>
      <c r="P466" s="9">
        <f t="shared" si="562"/>
        <v>0</v>
      </c>
      <c r="Q466" s="9">
        <f t="shared" si="562"/>
        <v>0</v>
      </c>
      <c r="R466" s="9">
        <f t="shared" si="562"/>
        <v>0</v>
      </c>
      <c r="S466" s="9">
        <f t="shared" si="562"/>
        <v>1151</v>
      </c>
      <c r="T466" s="9">
        <f t="shared" si="562"/>
        <v>0</v>
      </c>
      <c r="U466" s="9">
        <f t="shared" si="563"/>
        <v>0</v>
      </c>
      <c r="V466" s="9">
        <f t="shared" si="563"/>
        <v>0</v>
      </c>
      <c r="W466" s="9">
        <f t="shared" si="563"/>
        <v>0</v>
      </c>
      <c r="X466" s="9">
        <f t="shared" si="563"/>
        <v>0</v>
      </c>
      <c r="Y466" s="9">
        <f t="shared" si="563"/>
        <v>1151</v>
      </c>
      <c r="Z466" s="9">
        <f t="shared" si="563"/>
        <v>0</v>
      </c>
      <c r="AA466" s="9">
        <f t="shared" si="563"/>
        <v>0</v>
      </c>
      <c r="AB466" s="9">
        <f t="shared" si="563"/>
        <v>0</v>
      </c>
      <c r="AC466" s="9">
        <f t="shared" si="563"/>
        <v>0</v>
      </c>
      <c r="AD466" s="9">
        <f t="shared" si="563"/>
        <v>0</v>
      </c>
      <c r="AE466" s="9">
        <f t="shared" si="563"/>
        <v>1151</v>
      </c>
      <c r="AF466" s="9">
        <f t="shared" si="563"/>
        <v>0</v>
      </c>
      <c r="AG466" s="9">
        <f t="shared" si="564"/>
        <v>0</v>
      </c>
      <c r="AH466" s="9">
        <f t="shared" si="564"/>
        <v>0</v>
      </c>
      <c r="AI466" s="9">
        <f t="shared" si="564"/>
        <v>0</v>
      </c>
      <c r="AJ466" s="9">
        <f t="shared" si="564"/>
        <v>0</v>
      </c>
      <c r="AK466" s="9">
        <f t="shared" si="564"/>
        <v>1151</v>
      </c>
      <c r="AL466" s="9">
        <f t="shared" si="564"/>
        <v>0</v>
      </c>
    </row>
    <row r="467" spans="1:38" ht="20.100000000000001" hidden="1" customHeight="1" x14ac:dyDescent="0.25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562"/>
        <v>1151</v>
      </c>
      <c r="H467" s="9">
        <f t="shared" si="562"/>
        <v>0</v>
      </c>
      <c r="I467" s="9">
        <f t="shared" si="562"/>
        <v>0</v>
      </c>
      <c r="J467" s="9">
        <f t="shared" si="562"/>
        <v>0</v>
      </c>
      <c r="K467" s="9">
        <f t="shared" si="562"/>
        <v>0</v>
      </c>
      <c r="L467" s="9">
        <f t="shared" si="562"/>
        <v>0</v>
      </c>
      <c r="M467" s="9">
        <f t="shared" si="562"/>
        <v>1151</v>
      </c>
      <c r="N467" s="9">
        <f t="shared" si="562"/>
        <v>0</v>
      </c>
      <c r="O467" s="9">
        <f t="shared" si="562"/>
        <v>0</v>
      </c>
      <c r="P467" s="9">
        <f t="shared" si="562"/>
        <v>0</v>
      </c>
      <c r="Q467" s="9">
        <f t="shared" si="562"/>
        <v>0</v>
      </c>
      <c r="R467" s="9">
        <f t="shared" si="562"/>
        <v>0</v>
      </c>
      <c r="S467" s="9">
        <f t="shared" si="562"/>
        <v>1151</v>
      </c>
      <c r="T467" s="9">
        <f t="shared" si="562"/>
        <v>0</v>
      </c>
      <c r="U467" s="9">
        <f t="shared" si="563"/>
        <v>0</v>
      </c>
      <c r="V467" s="9">
        <f t="shared" si="563"/>
        <v>0</v>
      </c>
      <c r="W467" s="9">
        <f t="shared" si="563"/>
        <v>0</v>
      </c>
      <c r="X467" s="9">
        <f t="shared" si="563"/>
        <v>0</v>
      </c>
      <c r="Y467" s="9">
        <f t="shared" si="563"/>
        <v>1151</v>
      </c>
      <c r="Z467" s="9">
        <f t="shared" si="563"/>
        <v>0</v>
      </c>
      <c r="AA467" s="9">
        <f t="shared" si="563"/>
        <v>0</v>
      </c>
      <c r="AB467" s="9">
        <f t="shared" si="563"/>
        <v>0</v>
      </c>
      <c r="AC467" s="9">
        <f t="shared" si="563"/>
        <v>0</v>
      </c>
      <c r="AD467" s="9">
        <f t="shared" si="563"/>
        <v>0</v>
      </c>
      <c r="AE467" s="9">
        <f t="shared" si="563"/>
        <v>1151</v>
      </c>
      <c r="AF467" s="9">
        <f t="shared" si="563"/>
        <v>0</v>
      </c>
      <c r="AG467" s="9">
        <f t="shared" si="564"/>
        <v>0</v>
      </c>
      <c r="AH467" s="9">
        <f t="shared" si="564"/>
        <v>0</v>
      </c>
      <c r="AI467" s="9">
        <f t="shared" si="564"/>
        <v>0</v>
      </c>
      <c r="AJ467" s="9">
        <f t="shared" si="564"/>
        <v>0</v>
      </c>
      <c r="AK467" s="9">
        <f t="shared" si="564"/>
        <v>1151</v>
      </c>
      <c r="AL467" s="9">
        <f t="shared" si="564"/>
        <v>0</v>
      </c>
    </row>
    <row r="468" spans="1:38" ht="33" hidden="1" x14ac:dyDescent="0.25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562"/>
        <v>1151</v>
      </c>
      <c r="H468" s="9">
        <f t="shared" si="562"/>
        <v>0</v>
      </c>
      <c r="I468" s="9">
        <f t="shared" si="562"/>
        <v>0</v>
      </c>
      <c r="J468" s="9">
        <f t="shared" si="562"/>
        <v>0</v>
      </c>
      <c r="K468" s="9">
        <f t="shared" si="562"/>
        <v>0</v>
      </c>
      <c r="L468" s="9">
        <f t="shared" si="562"/>
        <v>0</v>
      </c>
      <c r="M468" s="9">
        <f t="shared" si="562"/>
        <v>1151</v>
      </c>
      <c r="N468" s="9">
        <f t="shared" si="562"/>
        <v>0</v>
      </c>
      <c r="O468" s="9">
        <f t="shared" si="562"/>
        <v>0</v>
      </c>
      <c r="P468" s="9">
        <f t="shared" si="562"/>
        <v>0</v>
      </c>
      <c r="Q468" s="9">
        <f t="shared" si="562"/>
        <v>0</v>
      </c>
      <c r="R468" s="9">
        <f t="shared" si="562"/>
        <v>0</v>
      </c>
      <c r="S468" s="9">
        <f t="shared" si="562"/>
        <v>1151</v>
      </c>
      <c r="T468" s="9">
        <f t="shared" si="562"/>
        <v>0</v>
      </c>
      <c r="U468" s="9">
        <f t="shared" si="563"/>
        <v>0</v>
      </c>
      <c r="V468" s="9">
        <f t="shared" si="563"/>
        <v>0</v>
      </c>
      <c r="W468" s="9">
        <f t="shared" si="563"/>
        <v>0</v>
      </c>
      <c r="X468" s="9">
        <f t="shared" si="563"/>
        <v>0</v>
      </c>
      <c r="Y468" s="9">
        <f t="shared" si="563"/>
        <v>1151</v>
      </c>
      <c r="Z468" s="9">
        <f t="shared" si="563"/>
        <v>0</v>
      </c>
      <c r="AA468" s="9">
        <f t="shared" si="563"/>
        <v>0</v>
      </c>
      <c r="AB468" s="9">
        <f t="shared" si="563"/>
        <v>0</v>
      </c>
      <c r="AC468" s="9">
        <f t="shared" si="563"/>
        <v>0</v>
      </c>
      <c r="AD468" s="9">
        <f t="shared" si="563"/>
        <v>0</v>
      </c>
      <c r="AE468" s="9">
        <f t="shared" si="563"/>
        <v>1151</v>
      </c>
      <c r="AF468" s="9">
        <f t="shared" si="563"/>
        <v>0</v>
      </c>
      <c r="AG468" s="9">
        <f t="shared" si="564"/>
        <v>0</v>
      </c>
      <c r="AH468" s="9">
        <f t="shared" si="564"/>
        <v>0</v>
      </c>
      <c r="AI468" s="9">
        <f t="shared" si="564"/>
        <v>0</v>
      </c>
      <c r="AJ468" s="9">
        <f t="shared" si="564"/>
        <v>0</v>
      </c>
      <c r="AK468" s="9">
        <f t="shared" si="564"/>
        <v>1151</v>
      </c>
      <c r="AL468" s="9">
        <f t="shared" si="564"/>
        <v>0</v>
      </c>
    </row>
    <row r="469" spans="1:38" ht="33" hidden="1" x14ac:dyDescent="0.25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  <c r="AG469" s="85"/>
      <c r="AH469" s="85"/>
      <c r="AI469" s="85"/>
      <c r="AJ469" s="85"/>
      <c r="AK469" s="9">
        <f>AE469+AG469+AH469+AI469+AJ469</f>
        <v>1151</v>
      </c>
      <c r="AL469" s="9">
        <f>AF469+AJ469</f>
        <v>0</v>
      </c>
    </row>
    <row r="470" spans="1:38" ht="20.100000000000001" hidden="1" customHeight="1" x14ac:dyDescent="0.25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565">G471</f>
        <v>5196</v>
      </c>
      <c r="H470" s="9">
        <f t="shared" si="565"/>
        <v>0</v>
      </c>
      <c r="I470" s="9">
        <f t="shared" si="565"/>
        <v>0</v>
      </c>
      <c r="J470" s="9">
        <f t="shared" si="565"/>
        <v>0</v>
      </c>
      <c r="K470" s="9">
        <f t="shared" si="565"/>
        <v>0</v>
      </c>
      <c r="L470" s="9">
        <f t="shared" si="565"/>
        <v>0</v>
      </c>
      <c r="M470" s="9">
        <f t="shared" si="565"/>
        <v>5196</v>
      </c>
      <c r="N470" s="9">
        <f t="shared" si="565"/>
        <v>0</v>
      </c>
      <c r="O470" s="9">
        <f t="shared" si="565"/>
        <v>0</v>
      </c>
      <c r="P470" s="9">
        <f t="shared" si="565"/>
        <v>0</v>
      </c>
      <c r="Q470" s="9">
        <f t="shared" si="565"/>
        <v>0</v>
      </c>
      <c r="R470" s="9">
        <f t="shared" si="565"/>
        <v>0</v>
      </c>
      <c r="S470" s="9">
        <f t="shared" si="565"/>
        <v>5196</v>
      </c>
      <c r="T470" s="9">
        <f t="shared" si="565"/>
        <v>0</v>
      </c>
      <c r="U470" s="9">
        <f t="shared" si="565"/>
        <v>0</v>
      </c>
      <c r="V470" s="9">
        <f t="shared" si="565"/>
        <v>0</v>
      </c>
      <c r="W470" s="9">
        <f t="shared" ref="U470:AJ473" si="566">W471</f>
        <v>0</v>
      </c>
      <c r="X470" s="9">
        <f t="shared" si="566"/>
        <v>0</v>
      </c>
      <c r="Y470" s="9">
        <f t="shared" si="566"/>
        <v>5196</v>
      </c>
      <c r="Z470" s="9">
        <f t="shared" si="566"/>
        <v>0</v>
      </c>
      <c r="AA470" s="9">
        <f t="shared" si="566"/>
        <v>0</v>
      </c>
      <c r="AB470" s="9">
        <f t="shared" si="566"/>
        <v>0</v>
      </c>
      <c r="AC470" s="9">
        <f t="shared" si="566"/>
        <v>0</v>
      </c>
      <c r="AD470" s="9">
        <f t="shared" si="566"/>
        <v>0</v>
      </c>
      <c r="AE470" s="9">
        <f t="shared" si="566"/>
        <v>5196</v>
      </c>
      <c r="AF470" s="9">
        <f t="shared" si="566"/>
        <v>0</v>
      </c>
      <c r="AG470" s="9">
        <f t="shared" si="566"/>
        <v>0</v>
      </c>
      <c r="AH470" s="9">
        <f t="shared" si="566"/>
        <v>0</v>
      </c>
      <c r="AI470" s="9">
        <f t="shared" si="566"/>
        <v>0</v>
      </c>
      <c r="AJ470" s="9">
        <f t="shared" si="566"/>
        <v>0</v>
      </c>
      <c r="AK470" s="9">
        <f t="shared" ref="AG470:AL473" si="567">AK471</f>
        <v>5196</v>
      </c>
      <c r="AL470" s="9">
        <f t="shared" si="567"/>
        <v>0</v>
      </c>
    </row>
    <row r="471" spans="1:38" ht="20.100000000000001" hidden="1" customHeight="1" x14ac:dyDescent="0.25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565"/>
        <v>5196</v>
      </c>
      <c r="H471" s="9">
        <f t="shared" si="565"/>
        <v>0</v>
      </c>
      <c r="I471" s="9">
        <f t="shared" si="565"/>
        <v>0</v>
      </c>
      <c r="J471" s="9">
        <f t="shared" si="565"/>
        <v>0</v>
      </c>
      <c r="K471" s="9">
        <f t="shared" si="565"/>
        <v>0</v>
      </c>
      <c r="L471" s="9">
        <f t="shared" si="565"/>
        <v>0</v>
      </c>
      <c r="M471" s="9">
        <f t="shared" si="565"/>
        <v>5196</v>
      </c>
      <c r="N471" s="9">
        <f t="shared" si="565"/>
        <v>0</v>
      </c>
      <c r="O471" s="9">
        <f t="shared" si="565"/>
        <v>0</v>
      </c>
      <c r="P471" s="9">
        <f t="shared" si="565"/>
        <v>0</v>
      </c>
      <c r="Q471" s="9">
        <f t="shared" si="565"/>
        <v>0</v>
      </c>
      <c r="R471" s="9">
        <f t="shared" si="565"/>
        <v>0</v>
      </c>
      <c r="S471" s="9">
        <f t="shared" si="565"/>
        <v>5196</v>
      </c>
      <c r="T471" s="9">
        <f t="shared" si="565"/>
        <v>0</v>
      </c>
      <c r="U471" s="9">
        <f t="shared" si="566"/>
        <v>0</v>
      </c>
      <c r="V471" s="9">
        <f t="shared" si="566"/>
        <v>0</v>
      </c>
      <c r="W471" s="9">
        <f t="shared" si="566"/>
        <v>0</v>
      </c>
      <c r="X471" s="9">
        <f t="shared" si="566"/>
        <v>0</v>
      </c>
      <c r="Y471" s="9">
        <f t="shared" si="566"/>
        <v>5196</v>
      </c>
      <c r="Z471" s="9">
        <f t="shared" si="566"/>
        <v>0</v>
      </c>
      <c r="AA471" s="9">
        <f t="shared" si="566"/>
        <v>0</v>
      </c>
      <c r="AB471" s="9">
        <f t="shared" si="566"/>
        <v>0</v>
      </c>
      <c r="AC471" s="9">
        <f t="shared" si="566"/>
        <v>0</v>
      </c>
      <c r="AD471" s="9">
        <f t="shared" si="566"/>
        <v>0</v>
      </c>
      <c r="AE471" s="9">
        <f t="shared" si="566"/>
        <v>5196</v>
      </c>
      <c r="AF471" s="9">
        <f t="shared" si="566"/>
        <v>0</v>
      </c>
      <c r="AG471" s="9">
        <f t="shared" si="567"/>
        <v>0</v>
      </c>
      <c r="AH471" s="9">
        <f t="shared" si="567"/>
        <v>0</v>
      </c>
      <c r="AI471" s="9">
        <f t="shared" si="567"/>
        <v>0</v>
      </c>
      <c r="AJ471" s="9">
        <f t="shared" si="567"/>
        <v>0</v>
      </c>
      <c r="AK471" s="9">
        <f t="shared" si="567"/>
        <v>5196</v>
      </c>
      <c r="AL471" s="9">
        <f t="shared" si="567"/>
        <v>0</v>
      </c>
    </row>
    <row r="472" spans="1:38" ht="20.100000000000001" hidden="1" customHeight="1" x14ac:dyDescent="0.25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568">H473+H475</f>
        <v>0</v>
      </c>
      <c r="I472" s="9">
        <f t="shared" si="568"/>
        <v>0</v>
      </c>
      <c r="J472" s="9">
        <f t="shared" si="568"/>
        <v>0</v>
      </c>
      <c r="K472" s="9">
        <f t="shared" si="568"/>
        <v>0</v>
      </c>
      <c r="L472" s="9">
        <f t="shared" si="568"/>
        <v>0</v>
      </c>
      <c r="M472" s="9">
        <f t="shared" si="568"/>
        <v>5196</v>
      </c>
      <c r="N472" s="9">
        <f t="shared" si="568"/>
        <v>0</v>
      </c>
      <c r="O472" s="9">
        <f t="shared" ref="O472:T472" si="569">O473+O475</f>
        <v>0</v>
      </c>
      <c r="P472" s="9">
        <f t="shared" si="569"/>
        <v>0</v>
      </c>
      <c r="Q472" s="9">
        <f t="shared" si="569"/>
        <v>0</v>
      </c>
      <c r="R472" s="9">
        <f t="shared" si="569"/>
        <v>0</v>
      </c>
      <c r="S472" s="9">
        <f t="shared" si="569"/>
        <v>5196</v>
      </c>
      <c r="T472" s="9">
        <f t="shared" si="569"/>
        <v>0</v>
      </c>
      <c r="U472" s="9">
        <f t="shared" ref="U472:Z472" si="570">U473+U475</f>
        <v>0</v>
      </c>
      <c r="V472" s="9">
        <f t="shared" si="570"/>
        <v>0</v>
      </c>
      <c r="W472" s="9">
        <f t="shared" si="570"/>
        <v>0</v>
      </c>
      <c r="X472" s="9">
        <f t="shared" si="570"/>
        <v>0</v>
      </c>
      <c r="Y472" s="9">
        <f t="shared" si="570"/>
        <v>5196</v>
      </c>
      <c r="Z472" s="9">
        <f t="shared" si="570"/>
        <v>0</v>
      </c>
      <c r="AA472" s="9">
        <f t="shared" ref="AA472:AF472" si="571">AA473+AA475</f>
        <v>0</v>
      </c>
      <c r="AB472" s="9">
        <f t="shared" si="571"/>
        <v>0</v>
      </c>
      <c r="AC472" s="9">
        <f t="shared" si="571"/>
        <v>0</v>
      </c>
      <c r="AD472" s="9">
        <f t="shared" si="571"/>
        <v>0</v>
      </c>
      <c r="AE472" s="9">
        <f t="shared" si="571"/>
        <v>5196</v>
      </c>
      <c r="AF472" s="9">
        <f t="shared" si="571"/>
        <v>0</v>
      </c>
      <c r="AG472" s="9">
        <f t="shared" ref="AG472:AL472" si="572">AG473+AG475</f>
        <v>0</v>
      </c>
      <c r="AH472" s="9">
        <f t="shared" si="572"/>
        <v>0</v>
      </c>
      <c r="AI472" s="9">
        <f t="shared" si="572"/>
        <v>0</v>
      </c>
      <c r="AJ472" s="9">
        <f t="shared" si="572"/>
        <v>0</v>
      </c>
      <c r="AK472" s="9">
        <f t="shared" si="572"/>
        <v>5196</v>
      </c>
      <c r="AL472" s="9">
        <f t="shared" si="572"/>
        <v>0</v>
      </c>
    </row>
    <row r="473" spans="1:38" ht="33" hidden="1" x14ac:dyDescent="0.25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565"/>
        <v>3596</v>
      </c>
      <c r="H473" s="9">
        <f t="shared" si="565"/>
        <v>0</v>
      </c>
      <c r="I473" s="9">
        <f t="shared" si="565"/>
        <v>0</v>
      </c>
      <c r="J473" s="9">
        <f t="shared" si="565"/>
        <v>0</v>
      </c>
      <c r="K473" s="9">
        <f t="shared" si="565"/>
        <v>0</v>
      </c>
      <c r="L473" s="9">
        <f t="shared" si="565"/>
        <v>0</v>
      </c>
      <c r="M473" s="9">
        <f t="shared" si="565"/>
        <v>3596</v>
      </c>
      <c r="N473" s="9">
        <f t="shared" si="565"/>
        <v>0</v>
      </c>
      <c r="O473" s="9">
        <f t="shared" si="565"/>
        <v>0</v>
      </c>
      <c r="P473" s="9">
        <f t="shared" si="565"/>
        <v>0</v>
      </c>
      <c r="Q473" s="9">
        <f t="shared" si="565"/>
        <v>0</v>
      </c>
      <c r="R473" s="9">
        <f t="shared" si="565"/>
        <v>0</v>
      </c>
      <c r="S473" s="9">
        <f t="shared" si="565"/>
        <v>3596</v>
      </c>
      <c r="T473" s="9">
        <f t="shared" si="565"/>
        <v>0</v>
      </c>
      <c r="U473" s="9">
        <f t="shared" si="566"/>
        <v>0</v>
      </c>
      <c r="V473" s="9">
        <f t="shared" si="566"/>
        <v>0</v>
      </c>
      <c r="W473" s="9">
        <f t="shared" si="566"/>
        <v>0</v>
      </c>
      <c r="X473" s="9">
        <f t="shared" si="566"/>
        <v>0</v>
      </c>
      <c r="Y473" s="9">
        <f t="shared" si="566"/>
        <v>3596</v>
      </c>
      <c r="Z473" s="9">
        <f t="shared" si="566"/>
        <v>0</v>
      </c>
      <c r="AA473" s="9">
        <f t="shared" si="566"/>
        <v>0</v>
      </c>
      <c r="AB473" s="9">
        <f t="shared" si="566"/>
        <v>0</v>
      </c>
      <c r="AC473" s="9">
        <f t="shared" si="566"/>
        <v>0</v>
      </c>
      <c r="AD473" s="9">
        <f t="shared" si="566"/>
        <v>0</v>
      </c>
      <c r="AE473" s="9">
        <f t="shared" si="566"/>
        <v>3596</v>
      </c>
      <c r="AF473" s="9">
        <f t="shared" si="566"/>
        <v>0</v>
      </c>
      <c r="AG473" s="9">
        <f t="shared" si="567"/>
        <v>0</v>
      </c>
      <c r="AH473" s="9">
        <f t="shared" si="567"/>
        <v>0</v>
      </c>
      <c r="AI473" s="9">
        <f t="shared" si="567"/>
        <v>0</v>
      </c>
      <c r="AJ473" s="9">
        <f t="shared" si="567"/>
        <v>0</v>
      </c>
      <c r="AK473" s="9">
        <f t="shared" si="567"/>
        <v>3596</v>
      </c>
      <c r="AL473" s="9">
        <f t="shared" si="567"/>
        <v>0</v>
      </c>
    </row>
    <row r="474" spans="1:38" ht="33" hidden="1" x14ac:dyDescent="0.25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  <c r="AG474" s="85"/>
      <c r="AH474" s="85"/>
      <c r="AI474" s="85"/>
      <c r="AJ474" s="85"/>
      <c r="AK474" s="9">
        <f>AE474+AG474+AH474+AI474+AJ474</f>
        <v>3596</v>
      </c>
      <c r="AL474" s="9">
        <f>AF474+AJ474</f>
        <v>0</v>
      </c>
    </row>
    <row r="475" spans="1:38" ht="33" hidden="1" x14ac:dyDescent="0.25">
      <c r="A475" s="28" t="s">
        <v>11</v>
      </c>
      <c r="B475" s="9">
        <f t="shared" ref="B475:B476" si="573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L475" si="574">H476</f>
        <v>0</v>
      </c>
      <c r="I475" s="9">
        <f t="shared" si="574"/>
        <v>0</v>
      </c>
      <c r="J475" s="9">
        <f t="shared" si="574"/>
        <v>0</v>
      </c>
      <c r="K475" s="9">
        <f t="shared" si="574"/>
        <v>0</v>
      </c>
      <c r="L475" s="9">
        <f t="shared" si="574"/>
        <v>0</v>
      </c>
      <c r="M475" s="9">
        <f t="shared" si="574"/>
        <v>1600</v>
      </c>
      <c r="N475" s="9">
        <f t="shared" si="574"/>
        <v>0</v>
      </c>
      <c r="O475" s="9">
        <f t="shared" si="574"/>
        <v>0</v>
      </c>
      <c r="P475" s="9">
        <f t="shared" si="574"/>
        <v>0</v>
      </c>
      <c r="Q475" s="9">
        <f t="shared" si="574"/>
        <v>0</v>
      </c>
      <c r="R475" s="9">
        <f t="shared" si="574"/>
        <v>0</v>
      </c>
      <c r="S475" s="9">
        <f t="shared" si="574"/>
        <v>1600</v>
      </c>
      <c r="T475" s="9">
        <f t="shared" si="574"/>
        <v>0</v>
      </c>
      <c r="U475" s="9">
        <f t="shared" si="574"/>
        <v>0</v>
      </c>
      <c r="V475" s="9">
        <f t="shared" si="574"/>
        <v>0</v>
      </c>
      <c r="W475" s="9">
        <f t="shared" si="574"/>
        <v>0</v>
      </c>
      <c r="X475" s="9">
        <f t="shared" si="574"/>
        <v>0</v>
      </c>
      <c r="Y475" s="9">
        <f t="shared" si="574"/>
        <v>1600</v>
      </c>
      <c r="Z475" s="9">
        <f t="shared" si="574"/>
        <v>0</v>
      </c>
      <c r="AA475" s="9">
        <f t="shared" si="574"/>
        <v>0</v>
      </c>
      <c r="AB475" s="9">
        <f t="shared" si="574"/>
        <v>0</v>
      </c>
      <c r="AC475" s="9">
        <f t="shared" si="574"/>
        <v>0</v>
      </c>
      <c r="AD475" s="9">
        <f t="shared" si="574"/>
        <v>0</v>
      </c>
      <c r="AE475" s="9">
        <f t="shared" si="574"/>
        <v>1600</v>
      </c>
      <c r="AF475" s="9">
        <f t="shared" si="574"/>
        <v>0</v>
      </c>
      <c r="AG475" s="9">
        <f t="shared" si="574"/>
        <v>0</v>
      </c>
      <c r="AH475" s="9">
        <f t="shared" si="574"/>
        <v>0</v>
      </c>
      <c r="AI475" s="9">
        <f t="shared" si="574"/>
        <v>0</v>
      </c>
      <c r="AJ475" s="9">
        <f t="shared" si="574"/>
        <v>0</v>
      </c>
      <c r="AK475" s="9">
        <f t="shared" si="574"/>
        <v>1600</v>
      </c>
      <c r="AL475" s="9">
        <f t="shared" si="574"/>
        <v>0</v>
      </c>
    </row>
    <row r="476" spans="1:38" ht="24" hidden="1" customHeight="1" x14ac:dyDescent="0.25">
      <c r="A476" s="28" t="s">
        <v>23</v>
      </c>
      <c r="B476" s="9">
        <f t="shared" si="573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  <c r="AG476" s="85"/>
      <c r="AH476" s="85"/>
      <c r="AI476" s="85"/>
      <c r="AJ476" s="85"/>
      <c r="AK476" s="9">
        <f>AE476+AG476+AH476+AI476+AJ476</f>
        <v>1600</v>
      </c>
      <c r="AL476" s="9">
        <f>AF476+AJ476</f>
        <v>0</v>
      </c>
    </row>
    <row r="477" spans="1:38" hidden="1" x14ac:dyDescent="0.25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</row>
    <row r="478" spans="1:38" ht="27" hidden="1" customHeight="1" x14ac:dyDescent="0.3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L478" si="575">G479</f>
        <v>40697</v>
      </c>
      <c r="H478" s="13">
        <f t="shared" si="575"/>
        <v>0</v>
      </c>
      <c r="I478" s="13">
        <f t="shared" si="575"/>
        <v>0</v>
      </c>
      <c r="J478" s="13">
        <f t="shared" si="575"/>
        <v>0</v>
      </c>
      <c r="K478" s="13">
        <f t="shared" si="575"/>
        <v>0</v>
      </c>
      <c r="L478" s="13">
        <f t="shared" si="575"/>
        <v>0</v>
      </c>
      <c r="M478" s="13">
        <f t="shared" si="575"/>
        <v>40697</v>
      </c>
      <c r="N478" s="13">
        <f t="shared" si="575"/>
        <v>0</v>
      </c>
      <c r="O478" s="13">
        <f t="shared" si="575"/>
        <v>0</v>
      </c>
      <c r="P478" s="13">
        <f t="shared" si="575"/>
        <v>0</v>
      </c>
      <c r="Q478" s="13">
        <f t="shared" si="575"/>
        <v>0</v>
      </c>
      <c r="R478" s="13">
        <f t="shared" si="575"/>
        <v>0</v>
      </c>
      <c r="S478" s="13">
        <f t="shared" si="575"/>
        <v>40697</v>
      </c>
      <c r="T478" s="13">
        <f t="shared" si="575"/>
        <v>0</v>
      </c>
      <c r="U478" s="13">
        <f t="shared" si="575"/>
        <v>0</v>
      </c>
      <c r="V478" s="13">
        <f t="shared" si="575"/>
        <v>0</v>
      </c>
      <c r="W478" s="13">
        <f t="shared" si="575"/>
        <v>0</v>
      </c>
      <c r="X478" s="13">
        <f t="shared" si="575"/>
        <v>0</v>
      </c>
      <c r="Y478" s="13">
        <f t="shared" si="575"/>
        <v>40697</v>
      </c>
      <c r="Z478" s="13">
        <f t="shared" si="575"/>
        <v>0</v>
      </c>
      <c r="AA478" s="13">
        <f t="shared" si="575"/>
        <v>0</v>
      </c>
      <c r="AB478" s="13">
        <f t="shared" si="575"/>
        <v>0</v>
      </c>
      <c r="AC478" s="13">
        <f t="shared" si="575"/>
        <v>0</v>
      </c>
      <c r="AD478" s="13">
        <f t="shared" si="575"/>
        <v>0</v>
      </c>
      <c r="AE478" s="13">
        <f t="shared" si="575"/>
        <v>40697</v>
      </c>
      <c r="AF478" s="13">
        <f t="shared" si="575"/>
        <v>0</v>
      </c>
      <c r="AG478" s="13">
        <f t="shared" si="575"/>
        <v>0</v>
      </c>
      <c r="AH478" s="13">
        <f t="shared" si="575"/>
        <v>0</v>
      </c>
      <c r="AI478" s="13">
        <f t="shared" si="575"/>
        <v>0</v>
      </c>
      <c r="AJ478" s="13">
        <f t="shared" si="575"/>
        <v>0</v>
      </c>
      <c r="AK478" s="13">
        <f t="shared" si="575"/>
        <v>40697</v>
      </c>
      <c r="AL478" s="13">
        <f t="shared" si="575"/>
        <v>0</v>
      </c>
    </row>
    <row r="479" spans="1:38" ht="49.5" hidden="1" x14ac:dyDescent="0.25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576">H480+H484+H501+H496</f>
        <v>0</v>
      </c>
      <c r="I479" s="9">
        <f t="shared" si="576"/>
        <v>0</v>
      </c>
      <c r="J479" s="9">
        <f t="shared" si="576"/>
        <v>0</v>
      </c>
      <c r="K479" s="9">
        <f t="shared" si="576"/>
        <v>0</v>
      </c>
      <c r="L479" s="9">
        <f t="shared" si="576"/>
        <v>0</v>
      </c>
      <c r="M479" s="9">
        <f t="shared" si="576"/>
        <v>40697</v>
      </c>
      <c r="N479" s="9">
        <f t="shared" si="576"/>
        <v>0</v>
      </c>
      <c r="O479" s="9">
        <f t="shared" ref="O479:T479" si="577">O480+O484+O501+O496</f>
        <v>0</v>
      </c>
      <c r="P479" s="9">
        <f t="shared" si="577"/>
        <v>0</v>
      </c>
      <c r="Q479" s="9">
        <f t="shared" si="577"/>
        <v>0</v>
      </c>
      <c r="R479" s="9">
        <f t="shared" si="577"/>
        <v>0</v>
      </c>
      <c r="S479" s="9">
        <f t="shared" si="577"/>
        <v>40697</v>
      </c>
      <c r="T479" s="9">
        <f t="shared" si="577"/>
        <v>0</v>
      </c>
      <c r="U479" s="9">
        <f t="shared" ref="U479:Z479" si="578">U480+U484+U501+U496</f>
        <v>0</v>
      </c>
      <c r="V479" s="9">
        <f t="shared" si="578"/>
        <v>0</v>
      </c>
      <c r="W479" s="9">
        <f t="shared" si="578"/>
        <v>0</v>
      </c>
      <c r="X479" s="9">
        <f t="shared" si="578"/>
        <v>0</v>
      </c>
      <c r="Y479" s="9">
        <f t="shared" si="578"/>
        <v>40697</v>
      </c>
      <c r="Z479" s="9">
        <f t="shared" si="578"/>
        <v>0</v>
      </c>
      <c r="AA479" s="9">
        <f>AA480+AA484+AA501+AA496+AA493</f>
        <v>0</v>
      </c>
      <c r="AB479" s="9">
        <f t="shared" ref="AB479:AF479" si="579">AB480+AB484+AB501+AB496+AB493</f>
        <v>0</v>
      </c>
      <c r="AC479" s="9">
        <f t="shared" si="579"/>
        <v>0</v>
      </c>
      <c r="AD479" s="9">
        <f t="shared" si="579"/>
        <v>0</v>
      </c>
      <c r="AE479" s="9">
        <f t="shared" si="579"/>
        <v>40697</v>
      </c>
      <c r="AF479" s="9">
        <f t="shared" si="579"/>
        <v>0</v>
      </c>
      <c r="AG479" s="9">
        <f>AG480+AG484+AG501+AG496+AG493</f>
        <v>0</v>
      </c>
      <c r="AH479" s="9">
        <f t="shared" ref="AH479:AL479" si="580">AH480+AH484+AH501+AH496+AH493</f>
        <v>0</v>
      </c>
      <c r="AI479" s="9">
        <f t="shared" si="580"/>
        <v>0</v>
      </c>
      <c r="AJ479" s="9">
        <f t="shared" si="580"/>
        <v>0</v>
      </c>
      <c r="AK479" s="9">
        <f t="shared" si="580"/>
        <v>40697</v>
      </c>
      <c r="AL479" s="9">
        <f t="shared" si="580"/>
        <v>0</v>
      </c>
    </row>
    <row r="480" spans="1:38" ht="33" hidden="1" x14ac:dyDescent="0.25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581">G481</f>
        <v>22739</v>
      </c>
      <c r="H480" s="11">
        <f t="shared" si="581"/>
        <v>0</v>
      </c>
      <c r="I480" s="11">
        <f t="shared" si="581"/>
        <v>0</v>
      </c>
      <c r="J480" s="11">
        <f t="shared" si="581"/>
        <v>0</v>
      </c>
      <c r="K480" s="11">
        <f t="shared" si="581"/>
        <v>0</v>
      </c>
      <c r="L480" s="11">
        <f t="shared" si="581"/>
        <v>0</v>
      </c>
      <c r="M480" s="11">
        <f t="shared" si="581"/>
        <v>22739</v>
      </c>
      <c r="N480" s="11">
        <f t="shared" si="581"/>
        <v>0</v>
      </c>
      <c r="O480" s="11">
        <f t="shared" si="581"/>
        <v>0</v>
      </c>
      <c r="P480" s="11">
        <f t="shared" si="581"/>
        <v>0</v>
      </c>
      <c r="Q480" s="11">
        <f t="shared" si="581"/>
        <v>0</v>
      </c>
      <c r="R480" s="11">
        <f t="shared" si="581"/>
        <v>0</v>
      </c>
      <c r="S480" s="11">
        <f t="shared" si="581"/>
        <v>22739</v>
      </c>
      <c r="T480" s="11">
        <f t="shared" si="581"/>
        <v>0</v>
      </c>
      <c r="U480" s="11">
        <f t="shared" si="581"/>
        <v>0</v>
      </c>
      <c r="V480" s="11">
        <f t="shared" si="581"/>
        <v>0</v>
      </c>
      <c r="W480" s="11">
        <f t="shared" ref="U480:AJ482" si="582">W481</f>
        <v>0</v>
      </c>
      <c r="X480" s="11">
        <f t="shared" si="582"/>
        <v>0</v>
      </c>
      <c r="Y480" s="11">
        <f t="shared" si="582"/>
        <v>22739</v>
      </c>
      <c r="Z480" s="11">
        <f t="shared" si="582"/>
        <v>0</v>
      </c>
      <c r="AA480" s="11">
        <f t="shared" si="582"/>
        <v>0</v>
      </c>
      <c r="AB480" s="11">
        <f t="shared" si="582"/>
        <v>0</v>
      </c>
      <c r="AC480" s="11">
        <f t="shared" si="582"/>
        <v>0</v>
      </c>
      <c r="AD480" s="11">
        <f t="shared" si="582"/>
        <v>0</v>
      </c>
      <c r="AE480" s="11">
        <f t="shared" si="582"/>
        <v>22739</v>
      </c>
      <c r="AF480" s="11">
        <f t="shared" si="582"/>
        <v>0</v>
      </c>
      <c r="AG480" s="11">
        <f t="shared" si="582"/>
        <v>0</v>
      </c>
      <c r="AH480" s="11">
        <f t="shared" si="582"/>
        <v>0</v>
      </c>
      <c r="AI480" s="11">
        <f t="shared" si="582"/>
        <v>0</v>
      </c>
      <c r="AJ480" s="11">
        <f t="shared" si="582"/>
        <v>0</v>
      </c>
      <c r="AK480" s="11">
        <f t="shared" ref="AG480:AL482" si="583">AK481</f>
        <v>22739</v>
      </c>
      <c r="AL480" s="11">
        <f t="shared" si="583"/>
        <v>0</v>
      </c>
    </row>
    <row r="481" spans="1:38" ht="33" hidden="1" x14ac:dyDescent="0.25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581"/>
        <v>22739</v>
      </c>
      <c r="H481" s="11">
        <f t="shared" si="581"/>
        <v>0</v>
      </c>
      <c r="I481" s="11">
        <f t="shared" si="581"/>
        <v>0</v>
      </c>
      <c r="J481" s="11">
        <f t="shared" si="581"/>
        <v>0</v>
      </c>
      <c r="K481" s="11">
        <f t="shared" si="581"/>
        <v>0</v>
      </c>
      <c r="L481" s="11">
        <f t="shared" si="581"/>
        <v>0</v>
      </c>
      <c r="M481" s="11">
        <f t="shared" si="581"/>
        <v>22739</v>
      </c>
      <c r="N481" s="11">
        <f t="shared" si="581"/>
        <v>0</v>
      </c>
      <c r="O481" s="11">
        <f t="shared" si="581"/>
        <v>0</v>
      </c>
      <c r="P481" s="11">
        <f t="shared" si="581"/>
        <v>0</v>
      </c>
      <c r="Q481" s="11">
        <f t="shared" si="581"/>
        <v>0</v>
      </c>
      <c r="R481" s="11">
        <f t="shared" si="581"/>
        <v>0</v>
      </c>
      <c r="S481" s="11">
        <f t="shared" si="581"/>
        <v>22739</v>
      </c>
      <c r="T481" s="11">
        <f t="shared" si="581"/>
        <v>0</v>
      </c>
      <c r="U481" s="11">
        <f t="shared" si="582"/>
        <v>0</v>
      </c>
      <c r="V481" s="11">
        <f t="shared" si="582"/>
        <v>0</v>
      </c>
      <c r="W481" s="11">
        <f t="shared" si="582"/>
        <v>0</v>
      </c>
      <c r="X481" s="11">
        <f t="shared" si="582"/>
        <v>0</v>
      </c>
      <c r="Y481" s="11">
        <f t="shared" si="582"/>
        <v>22739</v>
      </c>
      <c r="Z481" s="11">
        <f t="shared" si="582"/>
        <v>0</v>
      </c>
      <c r="AA481" s="11">
        <f t="shared" si="582"/>
        <v>0</v>
      </c>
      <c r="AB481" s="11">
        <f t="shared" si="582"/>
        <v>0</v>
      </c>
      <c r="AC481" s="11">
        <f t="shared" si="582"/>
        <v>0</v>
      </c>
      <c r="AD481" s="11">
        <f t="shared" si="582"/>
        <v>0</v>
      </c>
      <c r="AE481" s="11">
        <f t="shared" si="582"/>
        <v>22739</v>
      </c>
      <c r="AF481" s="11">
        <f t="shared" si="582"/>
        <v>0</v>
      </c>
      <c r="AG481" s="11">
        <f t="shared" si="583"/>
        <v>0</v>
      </c>
      <c r="AH481" s="11">
        <f t="shared" si="583"/>
        <v>0</v>
      </c>
      <c r="AI481" s="11">
        <f t="shared" si="583"/>
        <v>0</v>
      </c>
      <c r="AJ481" s="11">
        <f t="shared" si="583"/>
        <v>0</v>
      </c>
      <c r="AK481" s="11">
        <f t="shared" si="583"/>
        <v>22739</v>
      </c>
      <c r="AL481" s="11">
        <f t="shared" si="583"/>
        <v>0</v>
      </c>
    </row>
    <row r="482" spans="1:38" ht="33" hidden="1" x14ac:dyDescent="0.25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581"/>
        <v>22739</v>
      </c>
      <c r="H482" s="9">
        <f t="shared" si="581"/>
        <v>0</v>
      </c>
      <c r="I482" s="9">
        <f t="shared" si="581"/>
        <v>0</v>
      </c>
      <c r="J482" s="9">
        <f t="shared" si="581"/>
        <v>0</v>
      </c>
      <c r="K482" s="9">
        <f t="shared" si="581"/>
        <v>0</v>
      </c>
      <c r="L482" s="9">
        <f t="shared" si="581"/>
        <v>0</v>
      </c>
      <c r="M482" s="9">
        <f t="shared" si="581"/>
        <v>22739</v>
      </c>
      <c r="N482" s="9">
        <f t="shared" si="581"/>
        <v>0</v>
      </c>
      <c r="O482" s="9">
        <f t="shared" si="581"/>
        <v>0</v>
      </c>
      <c r="P482" s="9">
        <f t="shared" si="581"/>
        <v>0</v>
      </c>
      <c r="Q482" s="9">
        <f t="shared" si="581"/>
        <v>0</v>
      </c>
      <c r="R482" s="9">
        <f t="shared" si="581"/>
        <v>0</v>
      </c>
      <c r="S482" s="9">
        <f t="shared" si="581"/>
        <v>22739</v>
      </c>
      <c r="T482" s="9">
        <f t="shared" si="581"/>
        <v>0</v>
      </c>
      <c r="U482" s="9">
        <f t="shared" si="582"/>
        <v>0</v>
      </c>
      <c r="V482" s="9">
        <f t="shared" si="582"/>
        <v>0</v>
      </c>
      <c r="W482" s="9">
        <f t="shared" si="582"/>
        <v>0</v>
      </c>
      <c r="X482" s="9">
        <f t="shared" si="582"/>
        <v>0</v>
      </c>
      <c r="Y482" s="9">
        <f t="shared" si="582"/>
        <v>22739</v>
      </c>
      <c r="Z482" s="9">
        <f t="shared" si="582"/>
        <v>0</v>
      </c>
      <c r="AA482" s="9">
        <f t="shared" si="582"/>
        <v>0</v>
      </c>
      <c r="AB482" s="9">
        <f t="shared" si="582"/>
        <v>0</v>
      </c>
      <c r="AC482" s="9">
        <f t="shared" si="582"/>
        <v>0</v>
      </c>
      <c r="AD482" s="9">
        <f t="shared" si="582"/>
        <v>0</v>
      </c>
      <c r="AE482" s="9">
        <f t="shared" si="582"/>
        <v>22739</v>
      </c>
      <c r="AF482" s="9">
        <f t="shared" si="582"/>
        <v>0</v>
      </c>
      <c r="AG482" s="9">
        <f t="shared" si="583"/>
        <v>0</v>
      </c>
      <c r="AH482" s="9">
        <f t="shared" si="583"/>
        <v>0</v>
      </c>
      <c r="AI482" s="9">
        <f t="shared" si="583"/>
        <v>0</v>
      </c>
      <c r="AJ482" s="9">
        <f t="shared" si="583"/>
        <v>0</v>
      </c>
      <c r="AK482" s="9">
        <f t="shared" si="583"/>
        <v>22739</v>
      </c>
      <c r="AL482" s="9">
        <f t="shared" si="583"/>
        <v>0</v>
      </c>
    </row>
    <row r="483" spans="1:38" ht="20.100000000000001" hidden="1" customHeight="1" x14ac:dyDescent="0.25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  <c r="AG483" s="85"/>
      <c r="AH483" s="85"/>
      <c r="AI483" s="85"/>
      <c r="AJ483" s="85"/>
      <c r="AK483" s="9">
        <f>AE483+AG483+AH483+AI483+AJ483</f>
        <v>22739</v>
      </c>
      <c r="AL483" s="9">
        <f>AF483+AJ483</f>
        <v>0</v>
      </c>
    </row>
    <row r="484" spans="1:38" ht="20.100000000000001" hidden="1" customHeight="1" x14ac:dyDescent="0.25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584">G485+G490</f>
        <v>17958</v>
      </c>
      <c r="H484" s="9">
        <f t="shared" ref="H484:N484" si="585">H485+H490</f>
        <v>0</v>
      </c>
      <c r="I484" s="9">
        <f t="shared" si="585"/>
        <v>0</v>
      </c>
      <c r="J484" s="9">
        <f t="shared" si="585"/>
        <v>0</v>
      </c>
      <c r="K484" s="9">
        <f t="shared" si="585"/>
        <v>0</v>
      </c>
      <c r="L484" s="9">
        <f t="shared" si="585"/>
        <v>0</v>
      </c>
      <c r="M484" s="9">
        <f t="shared" si="585"/>
        <v>17958</v>
      </c>
      <c r="N484" s="9">
        <f t="shared" si="585"/>
        <v>0</v>
      </c>
      <c r="O484" s="9">
        <f t="shared" ref="O484:T484" si="586">O485+O490</f>
        <v>0</v>
      </c>
      <c r="P484" s="9">
        <f t="shared" si="586"/>
        <v>0</v>
      </c>
      <c r="Q484" s="9">
        <f t="shared" si="586"/>
        <v>0</v>
      </c>
      <c r="R484" s="9">
        <f t="shared" si="586"/>
        <v>0</v>
      </c>
      <c r="S484" s="9">
        <f t="shared" si="586"/>
        <v>17958</v>
      </c>
      <c r="T484" s="9">
        <f t="shared" si="586"/>
        <v>0</v>
      </c>
      <c r="U484" s="9">
        <f t="shared" ref="U484:Z484" si="587">U485+U490</f>
        <v>0</v>
      </c>
      <c r="V484" s="9">
        <f t="shared" si="587"/>
        <v>0</v>
      </c>
      <c r="W484" s="9">
        <f t="shared" si="587"/>
        <v>0</v>
      </c>
      <c r="X484" s="9">
        <f t="shared" si="587"/>
        <v>0</v>
      </c>
      <c r="Y484" s="9">
        <f t="shared" si="587"/>
        <v>17958</v>
      </c>
      <c r="Z484" s="9">
        <f t="shared" si="587"/>
        <v>0</v>
      </c>
      <c r="AA484" s="9">
        <f t="shared" ref="AA484:AF484" si="588">AA485+AA490</f>
        <v>-5294</v>
      </c>
      <c r="AB484" s="9">
        <f t="shared" si="588"/>
        <v>0</v>
      </c>
      <c r="AC484" s="9">
        <f t="shared" si="588"/>
        <v>0</v>
      </c>
      <c r="AD484" s="9">
        <f t="shared" si="588"/>
        <v>0</v>
      </c>
      <c r="AE484" s="9">
        <f t="shared" si="588"/>
        <v>12664</v>
      </c>
      <c r="AF484" s="9">
        <f t="shared" si="588"/>
        <v>0</v>
      </c>
      <c r="AG484" s="9">
        <f t="shared" ref="AG484:AL484" si="589">AG485+AG490</f>
        <v>0</v>
      </c>
      <c r="AH484" s="9">
        <f t="shared" si="589"/>
        <v>0</v>
      </c>
      <c r="AI484" s="9">
        <f t="shared" si="589"/>
        <v>0</v>
      </c>
      <c r="AJ484" s="9">
        <f t="shared" si="589"/>
        <v>0</v>
      </c>
      <c r="AK484" s="9">
        <f t="shared" si="589"/>
        <v>12664</v>
      </c>
      <c r="AL484" s="9">
        <f t="shared" si="589"/>
        <v>0</v>
      </c>
    </row>
    <row r="485" spans="1:38" ht="20.100000000000001" hidden="1" customHeight="1" x14ac:dyDescent="0.25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590">G486+G488</f>
        <v>17958</v>
      </c>
      <c r="H485" s="9">
        <f t="shared" ref="H485:N485" si="591">H486+H488</f>
        <v>0</v>
      </c>
      <c r="I485" s="9">
        <f t="shared" si="591"/>
        <v>0</v>
      </c>
      <c r="J485" s="9">
        <f t="shared" si="591"/>
        <v>0</v>
      </c>
      <c r="K485" s="9">
        <f t="shared" si="591"/>
        <v>0</v>
      </c>
      <c r="L485" s="9">
        <f t="shared" si="591"/>
        <v>0</v>
      </c>
      <c r="M485" s="9">
        <f t="shared" si="591"/>
        <v>17958</v>
      </c>
      <c r="N485" s="9">
        <f t="shared" si="591"/>
        <v>0</v>
      </c>
      <c r="O485" s="9">
        <f t="shared" ref="O485:T485" si="592">O486+O488</f>
        <v>0</v>
      </c>
      <c r="P485" s="9">
        <f t="shared" si="592"/>
        <v>0</v>
      </c>
      <c r="Q485" s="9">
        <f t="shared" si="592"/>
        <v>0</v>
      </c>
      <c r="R485" s="9">
        <f t="shared" si="592"/>
        <v>0</v>
      </c>
      <c r="S485" s="9">
        <f t="shared" si="592"/>
        <v>17958</v>
      </c>
      <c r="T485" s="9">
        <f t="shared" si="592"/>
        <v>0</v>
      </c>
      <c r="U485" s="9">
        <f t="shared" ref="U485:Z485" si="593">U486+U488</f>
        <v>0</v>
      </c>
      <c r="V485" s="9">
        <f t="shared" si="593"/>
        <v>0</v>
      </c>
      <c r="W485" s="9">
        <f t="shared" si="593"/>
        <v>0</v>
      </c>
      <c r="X485" s="9">
        <f t="shared" si="593"/>
        <v>0</v>
      </c>
      <c r="Y485" s="9">
        <f t="shared" si="593"/>
        <v>17958</v>
      </c>
      <c r="Z485" s="9">
        <f t="shared" si="593"/>
        <v>0</v>
      </c>
      <c r="AA485" s="9">
        <f t="shared" ref="AA485:AF485" si="594">AA486+AA488</f>
        <v>-5294</v>
      </c>
      <c r="AB485" s="9">
        <f t="shared" si="594"/>
        <v>0</v>
      </c>
      <c r="AC485" s="9">
        <f t="shared" si="594"/>
        <v>0</v>
      </c>
      <c r="AD485" s="9">
        <f t="shared" si="594"/>
        <v>0</v>
      </c>
      <c r="AE485" s="9">
        <f t="shared" si="594"/>
        <v>12664</v>
      </c>
      <c r="AF485" s="9">
        <f t="shared" si="594"/>
        <v>0</v>
      </c>
      <c r="AG485" s="9">
        <f t="shared" ref="AG485:AL485" si="595">AG486+AG488</f>
        <v>0</v>
      </c>
      <c r="AH485" s="9">
        <f t="shared" si="595"/>
        <v>0</v>
      </c>
      <c r="AI485" s="9">
        <f t="shared" si="595"/>
        <v>0</v>
      </c>
      <c r="AJ485" s="9">
        <f t="shared" si="595"/>
        <v>0</v>
      </c>
      <c r="AK485" s="9">
        <f t="shared" si="595"/>
        <v>12664</v>
      </c>
      <c r="AL485" s="9">
        <f t="shared" si="595"/>
        <v>0</v>
      </c>
    </row>
    <row r="486" spans="1:38" ht="33" hidden="1" x14ac:dyDescent="0.25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L486" si="596">G487</f>
        <v>4759</v>
      </c>
      <c r="H486" s="9">
        <f t="shared" si="596"/>
        <v>0</v>
      </c>
      <c r="I486" s="9">
        <f t="shared" si="596"/>
        <v>0</v>
      </c>
      <c r="J486" s="9">
        <f t="shared" si="596"/>
        <v>0</v>
      </c>
      <c r="K486" s="9">
        <f t="shared" si="596"/>
        <v>0</v>
      </c>
      <c r="L486" s="9">
        <f t="shared" si="596"/>
        <v>0</v>
      </c>
      <c r="M486" s="9">
        <f t="shared" si="596"/>
        <v>4759</v>
      </c>
      <c r="N486" s="9">
        <f t="shared" si="596"/>
        <v>0</v>
      </c>
      <c r="O486" s="9">
        <f t="shared" si="596"/>
        <v>0</v>
      </c>
      <c r="P486" s="9">
        <f t="shared" si="596"/>
        <v>0</v>
      </c>
      <c r="Q486" s="9">
        <f t="shared" si="596"/>
        <v>0</v>
      </c>
      <c r="R486" s="9">
        <f t="shared" si="596"/>
        <v>0</v>
      </c>
      <c r="S486" s="9">
        <f t="shared" si="596"/>
        <v>4759</v>
      </c>
      <c r="T486" s="9">
        <f t="shared" si="596"/>
        <v>0</v>
      </c>
      <c r="U486" s="9">
        <f t="shared" si="596"/>
        <v>0</v>
      </c>
      <c r="V486" s="9">
        <f t="shared" si="596"/>
        <v>0</v>
      </c>
      <c r="W486" s="9">
        <f t="shared" si="596"/>
        <v>0</v>
      </c>
      <c r="X486" s="9">
        <f t="shared" si="596"/>
        <v>0</v>
      </c>
      <c r="Y486" s="9">
        <f t="shared" si="596"/>
        <v>4759</v>
      </c>
      <c r="Z486" s="9">
        <f t="shared" si="596"/>
        <v>0</v>
      </c>
      <c r="AA486" s="9">
        <f t="shared" si="596"/>
        <v>0</v>
      </c>
      <c r="AB486" s="9">
        <f t="shared" si="596"/>
        <v>0</v>
      </c>
      <c r="AC486" s="9">
        <f t="shared" si="596"/>
        <v>0</v>
      </c>
      <c r="AD486" s="9">
        <f t="shared" si="596"/>
        <v>0</v>
      </c>
      <c r="AE486" s="9">
        <f t="shared" si="596"/>
        <v>4759</v>
      </c>
      <c r="AF486" s="9">
        <f t="shared" si="596"/>
        <v>0</v>
      </c>
      <c r="AG486" s="9">
        <f t="shared" si="596"/>
        <v>0</v>
      </c>
      <c r="AH486" s="9">
        <f t="shared" si="596"/>
        <v>0</v>
      </c>
      <c r="AI486" s="9">
        <f t="shared" si="596"/>
        <v>0</v>
      </c>
      <c r="AJ486" s="9">
        <f t="shared" si="596"/>
        <v>0</v>
      </c>
      <c r="AK486" s="9">
        <f t="shared" si="596"/>
        <v>4759</v>
      </c>
      <c r="AL486" s="9">
        <f t="shared" si="596"/>
        <v>0</v>
      </c>
    </row>
    <row r="487" spans="1:38" ht="20.100000000000001" hidden="1" customHeight="1" x14ac:dyDescent="0.25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  <c r="AG487" s="85"/>
      <c r="AH487" s="85"/>
      <c r="AI487" s="85"/>
      <c r="AJ487" s="85"/>
      <c r="AK487" s="9">
        <f>AE487+AG487+AH487+AI487+AJ487</f>
        <v>4759</v>
      </c>
      <c r="AL487" s="9">
        <f>AF487+AJ487</f>
        <v>0</v>
      </c>
    </row>
    <row r="488" spans="1:38" ht="20.100000000000001" hidden="1" customHeight="1" x14ac:dyDescent="0.25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L488" si="597">G489</f>
        <v>13199</v>
      </c>
      <c r="H488" s="9">
        <f t="shared" si="597"/>
        <v>0</v>
      </c>
      <c r="I488" s="9">
        <f t="shared" si="597"/>
        <v>0</v>
      </c>
      <c r="J488" s="9">
        <f t="shared" si="597"/>
        <v>0</v>
      </c>
      <c r="K488" s="9">
        <f t="shared" si="597"/>
        <v>0</v>
      </c>
      <c r="L488" s="9">
        <f t="shared" si="597"/>
        <v>0</v>
      </c>
      <c r="M488" s="9">
        <f t="shared" si="597"/>
        <v>13199</v>
      </c>
      <c r="N488" s="9">
        <f t="shared" si="597"/>
        <v>0</v>
      </c>
      <c r="O488" s="9">
        <f t="shared" si="597"/>
        <v>0</v>
      </c>
      <c r="P488" s="9">
        <f t="shared" si="597"/>
        <v>0</v>
      </c>
      <c r="Q488" s="9">
        <f t="shared" si="597"/>
        <v>0</v>
      </c>
      <c r="R488" s="9">
        <f t="shared" si="597"/>
        <v>0</v>
      </c>
      <c r="S488" s="9">
        <f t="shared" si="597"/>
        <v>13199</v>
      </c>
      <c r="T488" s="9">
        <f t="shared" si="597"/>
        <v>0</v>
      </c>
      <c r="U488" s="9">
        <f t="shared" si="597"/>
        <v>0</v>
      </c>
      <c r="V488" s="9">
        <f t="shared" si="597"/>
        <v>0</v>
      </c>
      <c r="W488" s="9">
        <f t="shared" si="597"/>
        <v>0</v>
      </c>
      <c r="X488" s="9">
        <f t="shared" si="597"/>
        <v>0</v>
      </c>
      <c r="Y488" s="9">
        <f t="shared" si="597"/>
        <v>13199</v>
      </c>
      <c r="Z488" s="9">
        <f t="shared" si="597"/>
        <v>0</v>
      </c>
      <c r="AA488" s="9">
        <f t="shared" si="597"/>
        <v>-5294</v>
      </c>
      <c r="AB488" s="9">
        <f t="shared" si="597"/>
        <v>0</v>
      </c>
      <c r="AC488" s="9">
        <f t="shared" si="597"/>
        <v>0</v>
      </c>
      <c r="AD488" s="9">
        <f t="shared" si="597"/>
        <v>0</v>
      </c>
      <c r="AE488" s="9">
        <f t="shared" si="597"/>
        <v>7905</v>
      </c>
      <c r="AF488" s="9">
        <f t="shared" si="597"/>
        <v>0</v>
      </c>
      <c r="AG488" s="9">
        <f t="shared" si="597"/>
        <v>0</v>
      </c>
      <c r="AH488" s="9">
        <f t="shared" si="597"/>
        <v>0</v>
      </c>
      <c r="AI488" s="9">
        <f t="shared" si="597"/>
        <v>0</v>
      </c>
      <c r="AJ488" s="9">
        <f t="shared" si="597"/>
        <v>0</v>
      </c>
      <c r="AK488" s="9">
        <f t="shared" si="597"/>
        <v>7905</v>
      </c>
      <c r="AL488" s="9">
        <f t="shared" si="597"/>
        <v>0</v>
      </c>
    </row>
    <row r="489" spans="1:38" ht="49.5" hidden="1" x14ac:dyDescent="0.25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  <c r="AG489" s="9"/>
      <c r="AH489" s="85"/>
      <c r="AI489" s="85"/>
      <c r="AJ489" s="85"/>
      <c r="AK489" s="9">
        <f>AE489+AG489+AH489+AI489+AJ489</f>
        <v>7905</v>
      </c>
      <c r="AL489" s="9">
        <f>AF489+AJ489</f>
        <v>0</v>
      </c>
    </row>
    <row r="490" spans="1:38" ht="20.100000000000001" hidden="1" customHeight="1" x14ac:dyDescent="0.25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598">G491</f>
        <v>0</v>
      </c>
      <c r="H490" s="9">
        <f t="shared" si="598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</row>
    <row r="491" spans="1:38" ht="33" hidden="1" x14ac:dyDescent="0.25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598"/>
        <v>0</v>
      </c>
      <c r="H491" s="9">
        <f t="shared" si="598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</row>
    <row r="492" spans="1:38" ht="20.100000000000001" hidden="1" customHeight="1" x14ac:dyDescent="0.25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</row>
    <row r="493" spans="1:38" ht="57" hidden="1" customHeight="1" x14ac:dyDescent="0.3">
      <c r="A493" s="28" t="s">
        <v>773</v>
      </c>
      <c r="B493" s="26">
        <v>910</v>
      </c>
      <c r="C493" s="26" t="s">
        <v>28</v>
      </c>
      <c r="D493" s="26" t="s">
        <v>75</v>
      </c>
      <c r="E493" s="26" t="s">
        <v>772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L494" si="599">AB494</f>
        <v>0</v>
      </c>
      <c r="AC493" s="9">
        <f t="shared" si="599"/>
        <v>0</v>
      </c>
      <c r="AD493" s="9">
        <f t="shared" si="599"/>
        <v>0</v>
      </c>
      <c r="AE493" s="9">
        <f t="shared" si="599"/>
        <v>5294</v>
      </c>
      <c r="AF493" s="9">
        <f t="shared" si="599"/>
        <v>0</v>
      </c>
      <c r="AG493" s="9">
        <f>AG494</f>
        <v>0</v>
      </c>
      <c r="AH493" s="9">
        <f t="shared" si="599"/>
        <v>0</v>
      </c>
      <c r="AI493" s="9">
        <f t="shared" si="599"/>
        <v>0</v>
      </c>
      <c r="AJ493" s="9">
        <f t="shared" si="599"/>
        <v>0</v>
      </c>
      <c r="AK493" s="9">
        <f t="shared" si="599"/>
        <v>5294</v>
      </c>
      <c r="AL493" s="9">
        <f t="shared" si="599"/>
        <v>0</v>
      </c>
    </row>
    <row r="494" spans="1:38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772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599"/>
        <v>0</v>
      </c>
      <c r="AC494" s="9">
        <f t="shared" si="599"/>
        <v>0</v>
      </c>
      <c r="AD494" s="9">
        <f t="shared" si="599"/>
        <v>0</v>
      </c>
      <c r="AE494" s="9">
        <f t="shared" si="599"/>
        <v>5294</v>
      </c>
      <c r="AF494" s="9">
        <f t="shared" si="599"/>
        <v>0</v>
      </c>
      <c r="AG494" s="9">
        <f>AG495</f>
        <v>0</v>
      </c>
      <c r="AH494" s="9">
        <f t="shared" si="599"/>
        <v>0</v>
      </c>
      <c r="AI494" s="9">
        <f t="shared" si="599"/>
        <v>0</v>
      </c>
      <c r="AJ494" s="9">
        <f t="shared" si="599"/>
        <v>0</v>
      </c>
      <c r="AK494" s="9">
        <f t="shared" si="599"/>
        <v>5294</v>
      </c>
      <c r="AL494" s="9">
        <f t="shared" si="599"/>
        <v>0</v>
      </c>
    </row>
    <row r="495" spans="1:38" ht="49.5" hidden="1" x14ac:dyDescent="0.25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772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  <c r="AG495" s="9"/>
      <c r="AH495" s="9"/>
      <c r="AI495" s="9"/>
      <c r="AJ495" s="9"/>
      <c r="AK495" s="9">
        <f>AE495+AG495+AH495+AI495+AJ495</f>
        <v>5294</v>
      </c>
      <c r="AL495" s="9">
        <f>AF495+AJ495</f>
        <v>0</v>
      </c>
    </row>
    <row r="496" spans="1:38" hidden="1" x14ac:dyDescent="0.25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600">G497+G499</f>
        <v>0</v>
      </c>
      <c r="H496" s="9">
        <f t="shared" si="600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</row>
    <row r="497" spans="1:38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601">G498</f>
        <v>0</v>
      </c>
      <c r="H497" s="9">
        <f t="shared" si="601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</row>
    <row r="498" spans="1:38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</row>
    <row r="499" spans="1:38" ht="20.100000000000001" hidden="1" customHeight="1" x14ac:dyDescent="0.25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602">G500</f>
        <v>0</v>
      </c>
      <c r="H499" s="9">
        <f t="shared" si="602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</row>
    <row r="500" spans="1:38" ht="49.5" hidden="1" x14ac:dyDescent="0.25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</row>
    <row r="501" spans="1:38" hidden="1" x14ac:dyDescent="0.25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603">G502+G506+G504</f>
        <v>0</v>
      </c>
      <c r="H501" s="9">
        <f t="shared" si="603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</row>
    <row r="502" spans="1:38" ht="33" hidden="1" x14ac:dyDescent="0.25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604">G503</f>
        <v>0</v>
      </c>
      <c r="H502" s="9">
        <f t="shared" si="604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</row>
    <row r="503" spans="1:38" ht="33" hidden="1" x14ac:dyDescent="0.25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</row>
    <row r="504" spans="1:38" ht="33" hidden="1" x14ac:dyDescent="0.25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605">G505</f>
        <v>0</v>
      </c>
      <c r="H504" s="9">
        <f t="shared" si="605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</row>
    <row r="505" spans="1:38" ht="20.100000000000001" hidden="1" customHeight="1" x14ac:dyDescent="0.25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</row>
    <row r="506" spans="1:38" ht="20.100000000000001" hidden="1" customHeight="1" x14ac:dyDescent="0.25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606">G507</f>
        <v>0</v>
      </c>
      <c r="H506" s="9">
        <f t="shared" si="606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</row>
    <row r="507" spans="1:38" ht="49.5" hidden="1" x14ac:dyDescent="0.25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</row>
    <row r="508" spans="1:38" hidden="1" x14ac:dyDescent="0.25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</row>
    <row r="509" spans="1:38" ht="40.5" hidden="1" x14ac:dyDescent="0.3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607">G511+G539+G553+G640</f>
        <v>838294</v>
      </c>
      <c r="H509" s="6">
        <f t="shared" si="607"/>
        <v>243946</v>
      </c>
      <c r="I509" s="6">
        <f t="shared" si="607"/>
        <v>0</v>
      </c>
      <c r="J509" s="6">
        <f t="shared" si="607"/>
        <v>0</v>
      </c>
      <c r="K509" s="6">
        <f t="shared" si="607"/>
        <v>0</v>
      </c>
      <c r="L509" s="6">
        <f t="shared" si="607"/>
        <v>0</v>
      </c>
      <c r="M509" s="6">
        <f t="shared" si="607"/>
        <v>838294</v>
      </c>
      <c r="N509" s="6">
        <f t="shared" si="607"/>
        <v>243946</v>
      </c>
      <c r="O509" s="6">
        <f t="shared" si="607"/>
        <v>0</v>
      </c>
      <c r="P509" s="6">
        <f t="shared" si="607"/>
        <v>85</v>
      </c>
      <c r="Q509" s="6">
        <f t="shared" si="607"/>
        <v>0</v>
      </c>
      <c r="R509" s="6">
        <f t="shared" si="607"/>
        <v>0</v>
      </c>
      <c r="S509" s="6">
        <f t="shared" si="607"/>
        <v>838379</v>
      </c>
      <c r="T509" s="6">
        <f t="shared" si="607"/>
        <v>243946</v>
      </c>
      <c r="U509" s="6">
        <f t="shared" si="607"/>
        <v>0</v>
      </c>
      <c r="V509" s="6">
        <f t="shared" si="607"/>
        <v>0</v>
      </c>
      <c r="W509" s="6">
        <f t="shared" si="607"/>
        <v>0</v>
      </c>
      <c r="X509" s="6">
        <f t="shared" si="607"/>
        <v>44694</v>
      </c>
      <c r="Y509" s="6">
        <f t="shared" si="607"/>
        <v>883073</v>
      </c>
      <c r="Z509" s="6">
        <f t="shared" si="607"/>
        <v>288640</v>
      </c>
      <c r="AA509" s="6">
        <f t="shared" ref="AA509:AF509" si="608">AA511+AA539+AA553+AA640</f>
        <v>0</v>
      </c>
      <c r="AB509" s="6">
        <f t="shared" si="608"/>
        <v>2999</v>
      </c>
      <c r="AC509" s="6">
        <f t="shared" si="608"/>
        <v>0</v>
      </c>
      <c r="AD509" s="6">
        <f t="shared" si="608"/>
        <v>0</v>
      </c>
      <c r="AE509" s="6">
        <f t="shared" si="608"/>
        <v>886072</v>
      </c>
      <c r="AF509" s="6">
        <f t="shared" si="608"/>
        <v>288640</v>
      </c>
      <c r="AG509" s="6">
        <f t="shared" ref="AG509:AL509" si="609">AG511+AG539+AG553+AG640</f>
        <v>0</v>
      </c>
      <c r="AH509" s="6">
        <f t="shared" si="609"/>
        <v>0</v>
      </c>
      <c r="AI509" s="6">
        <f t="shared" si="609"/>
        <v>0</v>
      </c>
      <c r="AJ509" s="6">
        <f t="shared" si="609"/>
        <v>0</v>
      </c>
      <c r="AK509" s="6">
        <f t="shared" si="609"/>
        <v>886072</v>
      </c>
      <c r="AL509" s="6">
        <f t="shared" si="609"/>
        <v>288640</v>
      </c>
    </row>
    <row r="510" spans="1:38" s="72" customFormat="1" hidden="1" x14ac:dyDescent="0.25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</row>
    <row r="511" spans="1:38" ht="18.75" hidden="1" x14ac:dyDescent="0.3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610">I512+I528+I533</f>
        <v>0</v>
      </c>
      <c r="J511" s="16">
        <f t="shared" si="610"/>
        <v>0</v>
      </c>
      <c r="K511" s="16">
        <f t="shared" si="610"/>
        <v>0</v>
      </c>
      <c r="L511" s="16">
        <f t="shared" si="610"/>
        <v>0</v>
      </c>
      <c r="M511" s="16">
        <f t="shared" si="610"/>
        <v>362057</v>
      </c>
      <c r="N511" s="16">
        <f t="shared" si="610"/>
        <v>109872</v>
      </c>
      <c r="O511" s="16">
        <f t="shared" ref="O511:T511" si="611">O512+O528+O533</f>
        <v>0</v>
      </c>
      <c r="P511" s="16">
        <f t="shared" si="611"/>
        <v>0</v>
      </c>
      <c r="Q511" s="16">
        <f t="shared" si="611"/>
        <v>0</v>
      </c>
      <c r="R511" s="16">
        <f t="shared" si="611"/>
        <v>0</v>
      </c>
      <c r="S511" s="16">
        <f t="shared" si="611"/>
        <v>362057</v>
      </c>
      <c r="T511" s="16">
        <f t="shared" si="611"/>
        <v>109872</v>
      </c>
      <c r="U511" s="16">
        <f>U512+U528+U533</f>
        <v>51</v>
      </c>
      <c r="V511" s="16">
        <f t="shared" ref="V511:Z511" si="612">V512+V528+V533</f>
        <v>0</v>
      </c>
      <c r="W511" s="16">
        <f t="shared" si="612"/>
        <v>0</v>
      </c>
      <c r="X511" s="16">
        <f t="shared" si="612"/>
        <v>972</v>
      </c>
      <c r="Y511" s="16">
        <f t="shared" si="612"/>
        <v>363080</v>
      </c>
      <c r="Z511" s="16">
        <f t="shared" si="612"/>
        <v>110844</v>
      </c>
      <c r="AA511" s="16">
        <f>AA512+AA528+AA533</f>
        <v>0</v>
      </c>
      <c r="AB511" s="16">
        <f t="shared" ref="AB511:AF511" si="613">AB512+AB528+AB533</f>
        <v>0</v>
      </c>
      <c r="AC511" s="16">
        <f t="shared" si="613"/>
        <v>0</v>
      </c>
      <c r="AD511" s="16">
        <f t="shared" si="613"/>
        <v>0</v>
      </c>
      <c r="AE511" s="16">
        <f t="shared" si="613"/>
        <v>363080</v>
      </c>
      <c r="AF511" s="16">
        <f t="shared" si="613"/>
        <v>110844</v>
      </c>
      <c r="AG511" s="16">
        <f>AG512+AG528+AG533</f>
        <v>0</v>
      </c>
      <c r="AH511" s="16">
        <f t="shared" ref="AH511:AL511" si="614">AH512+AH528+AH533</f>
        <v>0</v>
      </c>
      <c r="AI511" s="16">
        <f t="shared" si="614"/>
        <v>0</v>
      </c>
      <c r="AJ511" s="16">
        <f t="shared" si="614"/>
        <v>0</v>
      </c>
      <c r="AK511" s="16">
        <f t="shared" si="614"/>
        <v>363080</v>
      </c>
      <c r="AL511" s="16">
        <f t="shared" si="614"/>
        <v>110844</v>
      </c>
    </row>
    <row r="512" spans="1:38" ht="33" hidden="1" x14ac:dyDescent="0.25">
      <c r="A512" s="25" t="s">
        <v>718</v>
      </c>
      <c r="B512" s="26">
        <f t="shared" ref="B512:B548" si="615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616">I513+I517+I521</f>
        <v>0</v>
      </c>
      <c r="J512" s="17">
        <f t="shared" si="616"/>
        <v>0</v>
      </c>
      <c r="K512" s="17">
        <f t="shared" si="616"/>
        <v>0</v>
      </c>
      <c r="L512" s="17">
        <f t="shared" si="616"/>
        <v>0</v>
      </c>
      <c r="M512" s="17">
        <f t="shared" si="616"/>
        <v>359942</v>
      </c>
      <c r="N512" s="17">
        <f t="shared" si="616"/>
        <v>109872</v>
      </c>
      <c r="O512" s="17">
        <f t="shared" ref="O512:T512" si="617">O513+O517+O521</f>
        <v>0</v>
      </c>
      <c r="P512" s="17">
        <f t="shared" si="617"/>
        <v>0</v>
      </c>
      <c r="Q512" s="17">
        <f t="shared" si="617"/>
        <v>0</v>
      </c>
      <c r="R512" s="17">
        <f t="shared" si="617"/>
        <v>0</v>
      </c>
      <c r="S512" s="17">
        <f t="shared" si="617"/>
        <v>359942</v>
      </c>
      <c r="T512" s="17">
        <f t="shared" si="617"/>
        <v>109872</v>
      </c>
      <c r="U512" s="17">
        <f>U513+U517+U521+U525</f>
        <v>51</v>
      </c>
      <c r="V512" s="17">
        <f t="shared" ref="V512:Z512" si="618">V513+V517+V521+V525</f>
        <v>0</v>
      </c>
      <c r="W512" s="17">
        <f t="shared" si="618"/>
        <v>0</v>
      </c>
      <c r="X512" s="17">
        <f t="shared" si="618"/>
        <v>972</v>
      </c>
      <c r="Y512" s="17">
        <f t="shared" si="618"/>
        <v>360965</v>
      </c>
      <c r="Z512" s="17">
        <f t="shared" si="618"/>
        <v>110844</v>
      </c>
      <c r="AA512" s="17">
        <f>AA513+AA517+AA521+AA525</f>
        <v>0</v>
      </c>
      <c r="AB512" s="17">
        <f t="shared" ref="AB512:AF512" si="619">AB513+AB517+AB521+AB525</f>
        <v>0</v>
      </c>
      <c r="AC512" s="17">
        <f t="shared" si="619"/>
        <v>0</v>
      </c>
      <c r="AD512" s="17">
        <f t="shared" si="619"/>
        <v>0</v>
      </c>
      <c r="AE512" s="17">
        <f t="shared" si="619"/>
        <v>360965</v>
      </c>
      <c r="AF512" s="17">
        <f t="shared" si="619"/>
        <v>110844</v>
      </c>
      <c r="AG512" s="17">
        <f>AG513+AG517+AG521+AG525</f>
        <v>0</v>
      </c>
      <c r="AH512" s="17">
        <f t="shared" ref="AH512:AL512" si="620">AH513+AH517+AH521+AH525</f>
        <v>0</v>
      </c>
      <c r="AI512" s="17">
        <f t="shared" si="620"/>
        <v>0</v>
      </c>
      <c r="AJ512" s="17">
        <f t="shared" si="620"/>
        <v>0</v>
      </c>
      <c r="AK512" s="17">
        <f t="shared" si="620"/>
        <v>360965</v>
      </c>
      <c r="AL512" s="17">
        <f t="shared" si="620"/>
        <v>110844</v>
      </c>
    </row>
    <row r="513" spans="1:38" ht="33" hidden="1" x14ac:dyDescent="0.25">
      <c r="A513" s="25" t="s">
        <v>9</v>
      </c>
      <c r="B513" s="26">
        <f t="shared" si="615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621">G514</f>
        <v>245764</v>
      </c>
      <c r="H513" s="11">
        <f t="shared" si="621"/>
        <v>0</v>
      </c>
      <c r="I513" s="11">
        <f t="shared" si="621"/>
        <v>0</v>
      </c>
      <c r="J513" s="11">
        <f t="shared" si="621"/>
        <v>0</v>
      </c>
      <c r="K513" s="11">
        <f t="shared" si="621"/>
        <v>0</v>
      </c>
      <c r="L513" s="11">
        <f t="shared" si="621"/>
        <v>0</v>
      </c>
      <c r="M513" s="11">
        <f t="shared" si="621"/>
        <v>245764</v>
      </c>
      <c r="N513" s="11">
        <f t="shared" si="621"/>
        <v>0</v>
      </c>
      <c r="O513" s="11">
        <f t="shared" si="621"/>
        <v>0</v>
      </c>
      <c r="P513" s="11">
        <f t="shared" si="621"/>
        <v>0</v>
      </c>
      <c r="Q513" s="11">
        <f t="shared" si="621"/>
        <v>0</v>
      </c>
      <c r="R513" s="11">
        <f t="shared" si="621"/>
        <v>0</v>
      </c>
      <c r="S513" s="11">
        <f t="shared" si="621"/>
        <v>245764</v>
      </c>
      <c r="T513" s="11">
        <f t="shared" si="621"/>
        <v>0</v>
      </c>
      <c r="U513" s="11">
        <f t="shared" si="621"/>
        <v>0</v>
      </c>
      <c r="V513" s="11">
        <f t="shared" si="621"/>
        <v>0</v>
      </c>
      <c r="W513" s="11">
        <f t="shared" ref="U513:AJ515" si="622">W514</f>
        <v>0</v>
      </c>
      <c r="X513" s="11">
        <f t="shared" si="622"/>
        <v>0</v>
      </c>
      <c r="Y513" s="11">
        <f t="shared" si="622"/>
        <v>245764</v>
      </c>
      <c r="Z513" s="11">
        <f t="shared" si="622"/>
        <v>0</v>
      </c>
      <c r="AA513" s="11">
        <f t="shared" si="622"/>
        <v>0</v>
      </c>
      <c r="AB513" s="11">
        <f t="shared" si="622"/>
        <v>0</v>
      </c>
      <c r="AC513" s="11">
        <f t="shared" si="622"/>
        <v>0</v>
      </c>
      <c r="AD513" s="11">
        <f t="shared" si="622"/>
        <v>0</v>
      </c>
      <c r="AE513" s="11">
        <f t="shared" si="622"/>
        <v>245764</v>
      </c>
      <c r="AF513" s="11">
        <f t="shared" si="622"/>
        <v>0</v>
      </c>
      <c r="AG513" s="11">
        <f t="shared" si="622"/>
        <v>0</v>
      </c>
      <c r="AH513" s="11">
        <f t="shared" si="622"/>
        <v>0</v>
      </c>
      <c r="AI513" s="11">
        <f t="shared" si="622"/>
        <v>0</v>
      </c>
      <c r="AJ513" s="11">
        <f t="shared" si="622"/>
        <v>0</v>
      </c>
      <c r="AK513" s="11">
        <f t="shared" ref="AG513:AL515" si="623">AK514</f>
        <v>245764</v>
      </c>
      <c r="AL513" s="11">
        <f t="shared" si="623"/>
        <v>0</v>
      </c>
    </row>
    <row r="514" spans="1:38" ht="20.100000000000001" hidden="1" customHeight="1" x14ac:dyDescent="0.25">
      <c r="A514" s="28" t="s">
        <v>10</v>
      </c>
      <c r="B514" s="26">
        <f t="shared" si="615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621"/>
        <v>245764</v>
      </c>
      <c r="H514" s="9">
        <f t="shared" si="621"/>
        <v>0</v>
      </c>
      <c r="I514" s="9">
        <f t="shared" si="621"/>
        <v>0</v>
      </c>
      <c r="J514" s="9">
        <f t="shared" si="621"/>
        <v>0</v>
      </c>
      <c r="K514" s="9">
        <f t="shared" si="621"/>
        <v>0</v>
      </c>
      <c r="L514" s="9">
        <f t="shared" si="621"/>
        <v>0</v>
      </c>
      <c r="M514" s="9">
        <f t="shared" si="621"/>
        <v>245764</v>
      </c>
      <c r="N514" s="9">
        <f t="shared" si="621"/>
        <v>0</v>
      </c>
      <c r="O514" s="9">
        <f t="shared" si="621"/>
        <v>0</v>
      </c>
      <c r="P514" s="9">
        <f t="shared" si="621"/>
        <v>0</v>
      </c>
      <c r="Q514" s="9">
        <f t="shared" si="621"/>
        <v>0</v>
      </c>
      <c r="R514" s="9">
        <f t="shared" si="621"/>
        <v>0</v>
      </c>
      <c r="S514" s="9">
        <f t="shared" si="621"/>
        <v>245764</v>
      </c>
      <c r="T514" s="9">
        <f t="shared" si="621"/>
        <v>0</v>
      </c>
      <c r="U514" s="9">
        <f t="shared" si="622"/>
        <v>0</v>
      </c>
      <c r="V514" s="9">
        <f t="shared" si="622"/>
        <v>0</v>
      </c>
      <c r="W514" s="9">
        <f t="shared" si="622"/>
        <v>0</v>
      </c>
      <c r="X514" s="9">
        <f t="shared" si="622"/>
        <v>0</v>
      </c>
      <c r="Y514" s="9">
        <f t="shared" si="622"/>
        <v>245764</v>
      </c>
      <c r="Z514" s="9">
        <f t="shared" si="622"/>
        <v>0</v>
      </c>
      <c r="AA514" s="9">
        <f t="shared" si="622"/>
        <v>0</v>
      </c>
      <c r="AB514" s="9">
        <f t="shared" si="622"/>
        <v>0</v>
      </c>
      <c r="AC514" s="9">
        <f t="shared" si="622"/>
        <v>0</v>
      </c>
      <c r="AD514" s="9">
        <f t="shared" si="622"/>
        <v>0</v>
      </c>
      <c r="AE514" s="9">
        <f t="shared" si="622"/>
        <v>245764</v>
      </c>
      <c r="AF514" s="9">
        <f t="shared" si="622"/>
        <v>0</v>
      </c>
      <c r="AG514" s="9">
        <f t="shared" si="623"/>
        <v>0</v>
      </c>
      <c r="AH514" s="9">
        <f t="shared" si="623"/>
        <v>0</v>
      </c>
      <c r="AI514" s="9">
        <f t="shared" si="623"/>
        <v>0</v>
      </c>
      <c r="AJ514" s="9">
        <f t="shared" si="623"/>
        <v>0</v>
      </c>
      <c r="AK514" s="9">
        <f t="shared" si="623"/>
        <v>245764</v>
      </c>
      <c r="AL514" s="9">
        <f t="shared" si="623"/>
        <v>0</v>
      </c>
    </row>
    <row r="515" spans="1:38" ht="33" hidden="1" x14ac:dyDescent="0.25">
      <c r="A515" s="25" t="s">
        <v>11</v>
      </c>
      <c r="B515" s="26">
        <f t="shared" si="615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621"/>
        <v>245764</v>
      </c>
      <c r="H515" s="9">
        <f t="shared" si="621"/>
        <v>0</v>
      </c>
      <c r="I515" s="9">
        <f t="shared" si="621"/>
        <v>0</v>
      </c>
      <c r="J515" s="9">
        <f t="shared" si="621"/>
        <v>0</v>
      </c>
      <c r="K515" s="9">
        <f t="shared" si="621"/>
        <v>0</v>
      </c>
      <c r="L515" s="9">
        <f t="shared" si="621"/>
        <v>0</v>
      </c>
      <c r="M515" s="9">
        <f t="shared" si="621"/>
        <v>245764</v>
      </c>
      <c r="N515" s="9">
        <f t="shared" si="621"/>
        <v>0</v>
      </c>
      <c r="O515" s="9">
        <f t="shared" si="621"/>
        <v>0</v>
      </c>
      <c r="P515" s="9">
        <f t="shared" si="621"/>
        <v>0</v>
      </c>
      <c r="Q515" s="9">
        <f t="shared" si="621"/>
        <v>0</v>
      </c>
      <c r="R515" s="9">
        <f t="shared" si="621"/>
        <v>0</v>
      </c>
      <c r="S515" s="9">
        <f t="shared" si="621"/>
        <v>245764</v>
      </c>
      <c r="T515" s="9">
        <f t="shared" si="621"/>
        <v>0</v>
      </c>
      <c r="U515" s="9">
        <f t="shared" si="622"/>
        <v>0</v>
      </c>
      <c r="V515" s="9">
        <f t="shared" si="622"/>
        <v>0</v>
      </c>
      <c r="W515" s="9">
        <f t="shared" si="622"/>
        <v>0</v>
      </c>
      <c r="X515" s="9">
        <f t="shared" si="622"/>
        <v>0</v>
      </c>
      <c r="Y515" s="9">
        <f t="shared" si="622"/>
        <v>245764</v>
      </c>
      <c r="Z515" s="9">
        <f t="shared" si="622"/>
        <v>0</v>
      </c>
      <c r="AA515" s="9">
        <f t="shared" si="622"/>
        <v>0</v>
      </c>
      <c r="AB515" s="9">
        <f t="shared" si="622"/>
        <v>0</v>
      </c>
      <c r="AC515" s="9">
        <f t="shared" si="622"/>
        <v>0</v>
      </c>
      <c r="AD515" s="9">
        <f t="shared" si="622"/>
        <v>0</v>
      </c>
      <c r="AE515" s="9">
        <f t="shared" si="622"/>
        <v>245764</v>
      </c>
      <c r="AF515" s="9">
        <f t="shared" si="622"/>
        <v>0</v>
      </c>
      <c r="AG515" s="9">
        <f t="shared" si="623"/>
        <v>0</v>
      </c>
      <c r="AH515" s="9">
        <f t="shared" si="623"/>
        <v>0</v>
      </c>
      <c r="AI515" s="9">
        <f t="shared" si="623"/>
        <v>0</v>
      </c>
      <c r="AJ515" s="9">
        <f t="shared" si="623"/>
        <v>0</v>
      </c>
      <c r="AK515" s="9">
        <f t="shared" si="623"/>
        <v>245764</v>
      </c>
      <c r="AL515" s="9">
        <f t="shared" si="623"/>
        <v>0</v>
      </c>
    </row>
    <row r="516" spans="1:38" ht="20.100000000000001" hidden="1" customHeight="1" x14ac:dyDescent="0.25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  <c r="AG516" s="85"/>
      <c r="AH516" s="85"/>
      <c r="AI516" s="85"/>
      <c r="AJ516" s="85"/>
      <c r="AK516" s="9">
        <f>AE516+AG516+AH516+AI516+AJ516</f>
        <v>245764</v>
      </c>
      <c r="AL516" s="9">
        <f>AF516+AJ516</f>
        <v>0</v>
      </c>
    </row>
    <row r="517" spans="1:38" ht="20.100000000000001" hidden="1" customHeight="1" x14ac:dyDescent="0.25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624">G518</f>
        <v>4306</v>
      </c>
      <c r="H517" s="9">
        <f t="shared" si="624"/>
        <v>0</v>
      </c>
      <c r="I517" s="9">
        <f t="shared" si="624"/>
        <v>0</v>
      </c>
      <c r="J517" s="9">
        <f t="shared" si="624"/>
        <v>0</v>
      </c>
      <c r="K517" s="9">
        <f t="shared" si="624"/>
        <v>0</v>
      </c>
      <c r="L517" s="9">
        <f t="shared" si="624"/>
        <v>0</v>
      </c>
      <c r="M517" s="9">
        <f t="shared" si="624"/>
        <v>4306</v>
      </c>
      <c r="N517" s="9">
        <f t="shared" si="624"/>
        <v>0</v>
      </c>
      <c r="O517" s="9">
        <f t="shared" si="624"/>
        <v>0</v>
      </c>
      <c r="P517" s="9">
        <f t="shared" si="624"/>
        <v>0</v>
      </c>
      <c r="Q517" s="9">
        <f t="shared" si="624"/>
        <v>0</v>
      </c>
      <c r="R517" s="9">
        <f t="shared" si="624"/>
        <v>0</v>
      </c>
      <c r="S517" s="9">
        <f t="shared" si="624"/>
        <v>4306</v>
      </c>
      <c r="T517" s="9">
        <f t="shared" si="624"/>
        <v>0</v>
      </c>
      <c r="U517" s="9">
        <f t="shared" si="624"/>
        <v>0</v>
      </c>
      <c r="V517" s="9">
        <f t="shared" si="624"/>
        <v>0</v>
      </c>
      <c r="W517" s="9">
        <f t="shared" ref="U517:AJ519" si="625">W518</f>
        <v>0</v>
      </c>
      <c r="X517" s="9">
        <f t="shared" si="625"/>
        <v>0</v>
      </c>
      <c r="Y517" s="9">
        <f t="shared" si="625"/>
        <v>4306</v>
      </c>
      <c r="Z517" s="9">
        <f t="shared" si="625"/>
        <v>0</v>
      </c>
      <c r="AA517" s="9">
        <f t="shared" si="625"/>
        <v>0</v>
      </c>
      <c r="AB517" s="9">
        <f t="shared" si="625"/>
        <v>0</v>
      </c>
      <c r="AC517" s="9">
        <f t="shared" si="625"/>
        <v>0</v>
      </c>
      <c r="AD517" s="9">
        <f t="shared" si="625"/>
        <v>0</v>
      </c>
      <c r="AE517" s="9">
        <f t="shared" si="625"/>
        <v>4306</v>
      </c>
      <c r="AF517" s="9">
        <f t="shared" si="625"/>
        <v>0</v>
      </c>
      <c r="AG517" s="9">
        <f t="shared" si="625"/>
        <v>0</v>
      </c>
      <c r="AH517" s="9">
        <f t="shared" si="625"/>
        <v>0</v>
      </c>
      <c r="AI517" s="9">
        <f t="shared" si="625"/>
        <v>0</v>
      </c>
      <c r="AJ517" s="9">
        <f t="shared" si="625"/>
        <v>0</v>
      </c>
      <c r="AK517" s="9">
        <f t="shared" ref="AG517:AL519" si="626">AK518</f>
        <v>4306</v>
      </c>
      <c r="AL517" s="9">
        <f t="shared" si="626"/>
        <v>0</v>
      </c>
    </row>
    <row r="518" spans="1:38" ht="20.100000000000001" hidden="1" customHeight="1" x14ac:dyDescent="0.25">
      <c r="A518" s="28" t="s">
        <v>15</v>
      </c>
      <c r="B518" s="26">
        <f t="shared" si="615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624"/>
        <v>4306</v>
      </c>
      <c r="H518" s="9">
        <f t="shared" si="624"/>
        <v>0</v>
      </c>
      <c r="I518" s="9">
        <f t="shared" si="624"/>
        <v>0</v>
      </c>
      <c r="J518" s="9">
        <f t="shared" si="624"/>
        <v>0</v>
      </c>
      <c r="K518" s="9">
        <f t="shared" si="624"/>
        <v>0</v>
      </c>
      <c r="L518" s="9">
        <f t="shared" si="624"/>
        <v>0</v>
      </c>
      <c r="M518" s="9">
        <f t="shared" si="624"/>
        <v>4306</v>
      </c>
      <c r="N518" s="9">
        <f t="shared" si="624"/>
        <v>0</v>
      </c>
      <c r="O518" s="9">
        <f t="shared" si="624"/>
        <v>0</v>
      </c>
      <c r="P518" s="9">
        <f t="shared" si="624"/>
        <v>0</v>
      </c>
      <c r="Q518" s="9">
        <f t="shared" si="624"/>
        <v>0</v>
      </c>
      <c r="R518" s="9">
        <f t="shared" si="624"/>
        <v>0</v>
      </c>
      <c r="S518" s="9">
        <f t="shared" si="624"/>
        <v>4306</v>
      </c>
      <c r="T518" s="9">
        <f t="shared" si="624"/>
        <v>0</v>
      </c>
      <c r="U518" s="9">
        <f t="shared" si="625"/>
        <v>0</v>
      </c>
      <c r="V518" s="9">
        <f t="shared" si="625"/>
        <v>0</v>
      </c>
      <c r="W518" s="9">
        <f t="shared" si="625"/>
        <v>0</v>
      </c>
      <c r="X518" s="9">
        <f t="shared" si="625"/>
        <v>0</v>
      </c>
      <c r="Y518" s="9">
        <f t="shared" si="625"/>
        <v>4306</v>
      </c>
      <c r="Z518" s="9">
        <f t="shared" si="625"/>
        <v>0</v>
      </c>
      <c r="AA518" s="9">
        <f t="shared" si="625"/>
        <v>0</v>
      </c>
      <c r="AB518" s="9">
        <f t="shared" si="625"/>
        <v>0</v>
      </c>
      <c r="AC518" s="9">
        <f t="shared" si="625"/>
        <v>0</v>
      </c>
      <c r="AD518" s="9">
        <f t="shared" si="625"/>
        <v>0</v>
      </c>
      <c r="AE518" s="9">
        <f t="shared" si="625"/>
        <v>4306</v>
      </c>
      <c r="AF518" s="9">
        <f t="shared" si="625"/>
        <v>0</v>
      </c>
      <c r="AG518" s="9">
        <f t="shared" si="626"/>
        <v>0</v>
      </c>
      <c r="AH518" s="9">
        <f t="shared" si="626"/>
        <v>0</v>
      </c>
      <c r="AI518" s="9">
        <f t="shared" si="626"/>
        <v>0</v>
      </c>
      <c r="AJ518" s="9">
        <f t="shared" si="626"/>
        <v>0</v>
      </c>
      <c r="AK518" s="9">
        <f t="shared" si="626"/>
        <v>4306</v>
      </c>
      <c r="AL518" s="9">
        <f t="shared" si="626"/>
        <v>0</v>
      </c>
    </row>
    <row r="519" spans="1:38" ht="33" hidden="1" x14ac:dyDescent="0.25">
      <c r="A519" s="25" t="s">
        <v>11</v>
      </c>
      <c r="B519" s="26">
        <f t="shared" si="615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624"/>
        <v>4306</v>
      </c>
      <c r="H519" s="9">
        <f t="shared" si="624"/>
        <v>0</v>
      </c>
      <c r="I519" s="9">
        <f t="shared" si="624"/>
        <v>0</v>
      </c>
      <c r="J519" s="9">
        <f t="shared" si="624"/>
        <v>0</v>
      </c>
      <c r="K519" s="9">
        <f t="shared" si="624"/>
        <v>0</v>
      </c>
      <c r="L519" s="9">
        <f t="shared" si="624"/>
        <v>0</v>
      </c>
      <c r="M519" s="9">
        <f t="shared" si="624"/>
        <v>4306</v>
      </c>
      <c r="N519" s="9">
        <f t="shared" si="624"/>
        <v>0</v>
      </c>
      <c r="O519" s="9">
        <f t="shared" si="624"/>
        <v>0</v>
      </c>
      <c r="P519" s="9">
        <f t="shared" si="624"/>
        <v>0</v>
      </c>
      <c r="Q519" s="9">
        <f t="shared" si="624"/>
        <v>0</v>
      </c>
      <c r="R519" s="9">
        <f t="shared" si="624"/>
        <v>0</v>
      </c>
      <c r="S519" s="9">
        <f t="shared" si="624"/>
        <v>4306</v>
      </c>
      <c r="T519" s="9">
        <f t="shared" si="624"/>
        <v>0</v>
      </c>
      <c r="U519" s="9">
        <f t="shared" si="625"/>
        <v>0</v>
      </c>
      <c r="V519" s="9">
        <f t="shared" si="625"/>
        <v>0</v>
      </c>
      <c r="W519" s="9">
        <f t="shared" si="625"/>
        <v>0</v>
      </c>
      <c r="X519" s="9">
        <f t="shared" si="625"/>
        <v>0</v>
      </c>
      <c r="Y519" s="9">
        <f t="shared" si="625"/>
        <v>4306</v>
      </c>
      <c r="Z519" s="9">
        <f t="shared" si="625"/>
        <v>0</v>
      </c>
      <c r="AA519" s="9">
        <f t="shared" si="625"/>
        <v>0</v>
      </c>
      <c r="AB519" s="9">
        <f t="shared" si="625"/>
        <v>0</v>
      </c>
      <c r="AC519" s="9">
        <f t="shared" si="625"/>
        <v>0</v>
      </c>
      <c r="AD519" s="9">
        <f t="shared" si="625"/>
        <v>0</v>
      </c>
      <c r="AE519" s="9">
        <f t="shared" si="625"/>
        <v>4306</v>
      </c>
      <c r="AF519" s="9">
        <f t="shared" si="625"/>
        <v>0</v>
      </c>
      <c r="AG519" s="9">
        <f t="shared" si="626"/>
        <v>0</v>
      </c>
      <c r="AH519" s="9">
        <f t="shared" si="626"/>
        <v>0</v>
      </c>
      <c r="AI519" s="9">
        <f t="shared" si="626"/>
        <v>0</v>
      </c>
      <c r="AJ519" s="9">
        <f t="shared" si="626"/>
        <v>0</v>
      </c>
      <c r="AK519" s="9">
        <f t="shared" si="626"/>
        <v>4306</v>
      </c>
      <c r="AL519" s="9">
        <f t="shared" si="626"/>
        <v>0</v>
      </c>
    </row>
    <row r="520" spans="1:38" ht="20.100000000000001" hidden="1" customHeight="1" x14ac:dyDescent="0.25">
      <c r="A520" s="28" t="s">
        <v>13</v>
      </c>
      <c r="B520" s="26">
        <f t="shared" si="615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  <c r="AG520" s="85"/>
      <c r="AH520" s="85"/>
      <c r="AI520" s="85"/>
      <c r="AJ520" s="85"/>
      <c r="AK520" s="9">
        <f>AE520+AG520+AH520+AI520+AJ520</f>
        <v>4306</v>
      </c>
      <c r="AL520" s="9">
        <f>AF520+AJ520</f>
        <v>0</v>
      </c>
    </row>
    <row r="521" spans="1:38" ht="33" hidden="1" x14ac:dyDescent="0.25">
      <c r="A521" s="38" t="s">
        <v>397</v>
      </c>
      <c r="B521" s="26">
        <f t="shared" si="615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627">G522</f>
        <v>109872</v>
      </c>
      <c r="H521" s="9">
        <f t="shared" si="627"/>
        <v>109872</v>
      </c>
      <c r="I521" s="9">
        <f t="shared" si="627"/>
        <v>0</v>
      </c>
      <c r="J521" s="9">
        <f t="shared" si="627"/>
        <v>0</v>
      </c>
      <c r="K521" s="9">
        <f t="shared" si="627"/>
        <v>0</v>
      </c>
      <c r="L521" s="9">
        <f t="shared" si="627"/>
        <v>0</v>
      </c>
      <c r="M521" s="9">
        <f t="shared" si="627"/>
        <v>109872</v>
      </c>
      <c r="N521" s="9">
        <f t="shared" si="627"/>
        <v>109872</v>
      </c>
      <c r="O521" s="9">
        <f t="shared" si="627"/>
        <v>0</v>
      </c>
      <c r="P521" s="9">
        <f t="shared" si="627"/>
        <v>0</v>
      </c>
      <c r="Q521" s="9">
        <f t="shared" si="627"/>
        <v>0</v>
      </c>
      <c r="R521" s="9">
        <f t="shared" si="627"/>
        <v>0</v>
      </c>
      <c r="S521" s="9">
        <f t="shared" si="627"/>
        <v>109872</v>
      </c>
      <c r="T521" s="9">
        <f t="shared" si="627"/>
        <v>109872</v>
      </c>
      <c r="U521" s="9">
        <f t="shared" si="627"/>
        <v>0</v>
      </c>
      <c r="V521" s="9">
        <f t="shared" si="627"/>
        <v>0</v>
      </c>
      <c r="W521" s="9">
        <f t="shared" ref="U521:AJ523" si="628">W522</f>
        <v>0</v>
      </c>
      <c r="X521" s="9">
        <f t="shared" si="628"/>
        <v>0</v>
      </c>
      <c r="Y521" s="9">
        <f t="shared" si="628"/>
        <v>109872</v>
      </c>
      <c r="Z521" s="9">
        <f t="shared" si="628"/>
        <v>109872</v>
      </c>
      <c r="AA521" s="9">
        <f t="shared" si="628"/>
        <v>0</v>
      </c>
      <c r="AB521" s="9">
        <f t="shared" si="628"/>
        <v>0</v>
      </c>
      <c r="AC521" s="9">
        <f t="shared" si="628"/>
        <v>0</v>
      </c>
      <c r="AD521" s="9">
        <f t="shared" si="628"/>
        <v>0</v>
      </c>
      <c r="AE521" s="9">
        <f t="shared" si="628"/>
        <v>109872</v>
      </c>
      <c r="AF521" s="9">
        <f t="shared" si="628"/>
        <v>109872</v>
      </c>
      <c r="AG521" s="9">
        <f t="shared" si="628"/>
        <v>0</v>
      </c>
      <c r="AH521" s="9">
        <f t="shared" si="628"/>
        <v>0</v>
      </c>
      <c r="AI521" s="9">
        <f t="shared" si="628"/>
        <v>0</v>
      </c>
      <c r="AJ521" s="9">
        <f t="shared" si="628"/>
        <v>0</v>
      </c>
      <c r="AK521" s="9">
        <f t="shared" ref="AG521:AL523" si="629">AK522</f>
        <v>109872</v>
      </c>
      <c r="AL521" s="9">
        <f t="shared" si="629"/>
        <v>109872</v>
      </c>
    </row>
    <row r="522" spans="1:38" ht="33" hidden="1" x14ac:dyDescent="0.25">
      <c r="A522" s="38" t="s">
        <v>398</v>
      </c>
      <c r="B522" s="26">
        <f t="shared" si="615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627"/>
        <v>109872</v>
      </c>
      <c r="H522" s="9">
        <f t="shared" si="627"/>
        <v>109872</v>
      </c>
      <c r="I522" s="9">
        <f t="shared" si="627"/>
        <v>0</v>
      </c>
      <c r="J522" s="9">
        <f t="shared" si="627"/>
        <v>0</v>
      </c>
      <c r="K522" s="9">
        <f t="shared" si="627"/>
        <v>0</v>
      </c>
      <c r="L522" s="9">
        <f t="shared" si="627"/>
        <v>0</v>
      </c>
      <c r="M522" s="9">
        <f t="shared" si="627"/>
        <v>109872</v>
      </c>
      <c r="N522" s="9">
        <f t="shared" si="627"/>
        <v>109872</v>
      </c>
      <c r="O522" s="9">
        <f t="shared" si="627"/>
        <v>0</v>
      </c>
      <c r="P522" s="9">
        <f t="shared" si="627"/>
        <v>0</v>
      </c>
      <c r="Q522" s="9">
        <f t="shared" si="627"/>
        <v>0</v>
      </c>
      <c r="R522" s="9">
        <f t="shared" si="627"/>
        <v>0</v>
      </c>
      <c r="S522" s="9">
        <f t="shared" si="627"/>
        <v>109872</v>
      </c>
      <c r="T522" s="9">
        <f t="shared" si="627"/>
        <v>109872</v>
      </c>
      <c r="U522" s="9">
        <f t="shared" si="628"/>
        <v>0</v>
      </c>
      <c r="V522" s="9">
        <f t="shared" si="628"/>
        <v>0</v>
      </c>
      <c r="W522" s="9">
        <f t="shared" si="628"/>
        <v>0</v>
      </c>
      <c r="X522" s="9">
        <f t="shared" si="628"/>
        <v>0</v>
      </c>
      <c r="Y522" s="9">
        <f t="shared" si="628"/>
        <v>109872</v>
      </c>
      <c r="Z522" s="9">
        <f t="shared" si="628"/>
        <v>109872</v>
      </c>
      <c r="AA522" s="9">
        <f t="shared" si="628"/>
        <v>0</v>
      </c>
      <c r="AB522" s="9">
        <f t="shared" si="628"/>
        <v>0</v>
      </c>
      <c r="AC522" s="9">
        <f t="shared" si="628"/>
        <v>0</v>
      </c>
      <c r="AD522" s="9">
        <f t="shared" si="628"/>
        <v>0</v>
      </c>
      <c r="AE522" s="9">
        <f t="shared" si="628"/>
        <v>109872</v>
      </c>
      <c r="AF522" s="9">
        <f t="shared" si="628"/>
        <v>109872</v>
      </c>
      <c r="AG522" s="9">
        <f t="shared" si="629"/>
        <v>0</v>
      </c>
      <c r="AH522" s="9">
        <f t="shared" si="629"/>
        <v>0</v>
      </c>
      <c r="AI522" s="9">
        <f t="shared" si="629"/>
        <v>0</v>
      </c>
      <c r="AJ522" s="9">
        <f t="shared" si="629"/>
        <v>0</v>
      </c>
      <c r="AK522" s="9">
        <f t="shared" si="629"/>
        <v>109872</v>
      </c>
      <c r="AL522" s="9">
        <f t="shared" si="629"/>
        <v>109872</v>
      </c>
    </row>
    <row r="523" spans="1:38" ht="33" hidden="1" x14ac:dyDescent="0.25">
      <c r="A523" s="28" t="s">
        <v>11</v>
      </c>
      <c r="B523" s="26">
        <f t="shared" si="615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627"/>
        <v>109872</v>
      </c>
      <c r="H523" s="9">
        <f t="shared" si="627"/>
        <v>109872</v>
      </c>
      <c r="I523" s="9">
        <f t="shared" si="627"/>
        <v>0</v>
      </c>
      <c r="J523" s="9">
        <f t="shared" si="627"/>
        <v>0</v>
      </c>
      <c r="K523" s="9">
        <f t="shared" si="627"/>
        <v>0</v>
      </c>
      <c r="L523" s="9">
        <f t="shared" si="627"/>
        <v>0</v>
      </c>
      <c r="M523" s="9">
        <f t="shared" si="627"/>
        <v>109872</v>
      </c>
      <c r="N523" s="9">
        <f t="shared" si="627"/>
        <v>109872</v>
      </c>
      <c r="O523" s="9">
        <f t="shared" si="627"/>
        <v>0</v>
      </c>
      <c r="P523" s="9">
        <f t="shared" si="627"/>
        <v>0</v>
      </c>
      <c r="Q523" s="9">
        <f t="shared" si="627"/>
        <v>0</v>
      </c>
      <c r="R523" s="9">
        <f t="shared" si="627"/>
        <v>0</v>
      </c>
      <c r="S523" s="9">
        <f t="shared" si="627"/>
        <v>109872</v>
      </c>
      <c r="T523" s="9">
        <f t="shared" si="627"/>
        <v>109872</v>
      </c>
      <c r="U523" s="9">
        <f t="shared" si="628"/>
        <v>0</v>
      </c>
      <c r="V523" s="9">
        <f t="shared" si="628"/>
        <v>0</v>
      </c>
      <c r="W523" s="9">
        <f t="shared" si="628"/>
        <v>0</v>
      </c>
      <c r="X523" s="9">
        <f t="shared" si="628"/>
        <v>0</v>
      </c>
      <c r="Y523" s="9">
        <f t="shared" si="628"/>
        <v>109872</v>
      </c>
      <c r="Z523" s="9">
        <f t="shared" si="628"/>
        <v>109872</v>
      </c>
      <c r="AA523" s="9">
        <f t="shared" si="628"/>
        <v>0</v>
      </c>
      <c r="AB523" s="9">
        <f t="shared" si="628"/>
        <v>0</v>
      </c>
      <c r="AC523" s="9">
        <f t="shared" si="628"/>
        <v>0</v>
      </c>
      <c r="AD523" s="9">
        <f t="shared" si="628"/>
        <v>0</v>
      </c>
      <c r="AE523" s="9">
        <f t="shared" si="628"/>
        <v>109872</v>
      </c>
      <c r="AF523" s="9">
        <f t="shared" si="628"/>
        <v>109872</v>
      </c>
      <c r="AG523" s="9">
        <f t="shared" si="629"/>
        <v>0</v>
      </c>
      <c r="AH523" s="9">
        <f t="shared" si="629"/>
        <v>0</v>
      </c>
      <c r="AI523" s="9">
        <f t="shared" si="629"/>
        <v>0</v>
      </c>
      <c r="AJ523" s="9">
        <f t="shared" si="629"/>
        <v>0</v>
      </c>
      <c r="AK523" s="9">
        <f t="shared" si="629"/>
        <v>109872</v>
      </c>
      <c r="AL523" s="9">
        <f t="shared" si="629"/>
        <v>109872</v>
      </c>
    </row>
    <row r="524" spans="1:38" ht="20.100000000000001" hidden="1" customHeight="1" x14ac:dyDescent="0.25">
      <c r="A524" s="28" t="s">
        <v>13</v>
      </c>
      <c r="B524" s="26">
        <f t="shared" si="615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  <c r="AG524" s="85"/>
      <c r="AH524" s="85"/>
      <c r="AI524" s="85"/>
      <c r="AJ524" s="85"/>
      <c r="AK524" s="9">
        <f>AE524+AG524+AH524+AI524+AJ524</f>
        <v>109872</v>
      </c>
      <c r="AL524" s="9">
        <f>AF524+AJ524</f>
        <v>109872</v>
      </c>
    </row>
    <row r="525" spans="1:38" ht="49.5" hidden="1" x14ac:dyDescent="0.25">
      <c r="A525" s="28" t="s">
        <v>761</v>
      </c>
      <c r="B525" s="26">
        <f t="shared" si="615"/>
        <v>912</v>
      </c>
      <c r="C525" s="26" t="s">
        <v>7</v>
      </c>
      <c r="D525" s="26" t="s">
        <v>79</v>
      </c>
      <c r="E525" s="26" t="s">
        <v>760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K526" si="630">V526</f>
        <v>0</v>
      </c>
      <c r="W525" s="9">
        <f t="shared" si="630"/>
        <v>0</v>
      </c>
      <c r="X525" s="9">
        <f t="shared" si="630"/>
        <v>972</v>
      </c>
      <c r="Y525" s="9">
        <f t="shared" si="630"/>
        <v>1023</v>
      </c>
      <c r="Z525" s="9">
        <f t="shared" si="630"/>
        <v>972</v>
      </c>
      <c r="AA525" s="9">
        <f>AA526</f>
        <v>0</v>
      </c>
      <c r="AB525" s="9">
        <f t="shared" si="630"/>
        <v>0</v>
      </c>
      <c r="AC525" s="9">
        <f t="shared" si="630"/>
        <v>0</v>
      </c>
      <c r="AD525" s="9">
        <f t="shared" si="630"/>
        <v>0</v>
      </c>
      <c r="AE525" s="9">
        <f t="shared" si="630"/>
        <v>1023</v>
      </c>
      <c r="AF525" s="9">
        <f t="shared" si="630"/>
        <v>972</v>
      </c>
      <c r="AG525" s="9">
        <f>AG526</f>
        <v>0</v>
      </c>
      <c r="AH525" s="9">
        <f t="shared" si="630"/>
        <v>0</v>
      </c>
      <c r="AI525" s="9">
        <f t="shared" si="630"/>
        <v>0</v>
      </c>
      <c r="AJ525" s="9">
        <f t="shared" si="630"/>
        <v>0</v>
      </c>
      <c r="AK525" s="9">
        <f t="shared" si="630"/>
        <v>1023</v>
      </c>
      <c r="AL525" s="9">
        <f t="shared" ref="AH525:AL526" si="631">AL526</f>
        <v>972</v>
      </c>
    </row>
    <row r="526" spans="1:38" ht="33" hidden="1" x14ac:dyDescent="0.25">
      <c r="A526" s="28" t="s">
        <v>11</v>
      </c>
      <c r="B526" s="26">
        <f t="shared" si="615"/>
        <v>912</v>
      </c>
      <c r="C526" s="26" t="s">
        <v>7</v>
      </c>
      <c r="D526" s="26" t="s">
        <v>79</v>
      </c>
      <c r="E526" s="26" t="s">
        <v>760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630"/>
        <v>0</v>
      </c>
      <c r="W526" s="9">
        <f t="shared" si="630"/>
        <v>0</v>
      </c>
      <c r="X526" s="9">
        <f t="shared" si="630"/>
        <v>972</v>
      </c>
      <c r="Y526" s="9">
        <f t="shared" si="630"/>
        <v>1023</v>
      </c>
      <c r="Z526" s="9">
        <f t="shared" si="630"/>
        <v>972</v>
      </c>
      <c r="AA526" s="9">
        <f>AA527</f>
        <v>0</v>
      </c>
      <c r="AB526" s="9">
        <f t="shared" si="630"/>
        <v>0</v>
      </c>
      <c r="AC526" s="9">
        <f t="shared" si="630"/>
        <v>0</v>
      </c>
      <c r="AD526" s="9">
        <f t="shared" si="630"/>
        <v>0</v>
      </c>
      <c r="AE526" s="9">
        <f t="shared" si="630"/>
        <v>1023</v>
      </c>
      <c r="AF526" s="9">
        <f t="shared" si="630"/>
        <v>972</v>
      </c>
      <c r="AG526" s="9">
        <f>AG527</f>
        <v>0</v>
      </c>
      <c r="AH526" s="9">
        <f t="shared" si="631"/>
        <v>0</v>
      </c>
      <c r="AI526" s="9">
        <f t="shared" si="631"/>
        <v>0</v>
      </c>
      <c r="AJ526" s="9">
        <f t="shared" si="631"/>
        <v>0</v>
      </c>
      <c r="AK526" s="9">
        <f t="shared" si="631"/>
        <v>1023</v>
      </c>
      <c r="AL526" s="9">
        <f t="shared" si="631"/>
        <v>972</v>
      </c>
    </row>
    <row r="527" spans="1:38" ht="20.100000000000001" hidden="1" customHeight="1" x14ac:dyDescent="0.25">
      <c r="A527" s="28" t="s">
        <v>13</v>
      </c>
      <c r="B527" s="26">
        <f t="shared" si="615"/>
        <v>912</v>
      </c>
      <c r="C527" s="26" t="s">
        <v>7</v>
      </c>
      <c r="D527" s="26" t="s">
        <v>79</v>
      </c>
      <c r="E527" s="26" t="s">
        <v>760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  <c r="AG527" s="9"/>
      <c r="AH527" s="9"/>
      <c r="AI527" s="9"/>
      <c r="AJ527" s="9"/>
      <c r="AK527" s="9">
        <f>AE527+AG527+AH527+AI527+AJ527</f>
        <v>1023</v>
      </c>
      <c r="AL527" s="9">
        <f>AF527+AJ527</f>
        <v>972</v>
      </c>
    </row>
    <row r="528" spans="1:38" ht="82.5" hidden="1" x14ac:dyDescent="0.25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632">G529</f>
        <v>0</v>
      </c>
      <c r="H528" s="9">
        <f t="shared" si="632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</row>
    <row r="529" spans="1:38" ht="20.100000000000001" hidden="1" customHeight="1" x14ac:dyDescent="0.25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</row>
    <row r="530" spans="1:38" ht="20.100000000000001" hidden="1" customHeight="1" x14ac:dyDescent="0.25">
      <c r="A530" s="28" t="s">
        <v>15</v>
      </c>
      <c r="B530" s="26">
        <f t="shared" si="615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</row>
    <row r="531" spans="1:38" ht="33" hidden="1" x14ac:dyDescent="0.25">
      <c r="A531" s="25" t="s">
        <v>11</v>
      </c>
      <c r="B531" s="26">
        <f t="shared" si="615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</row>
    <row r="532" spans="1:38" ht="20.100000000000001" hidden="1" customHeight="1" x14ac:dyDescent="0.25">
      <c r="A532" s="28" t="s">
        <v>13</v>
      </c>
      <c r="B532" s="26">
        <f t="shared" si="615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</row>
    <row r="533" spans="1:38" ht="82.5" hidden="1" x14ac:dyDescent="0.25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633">G534</f>
        <v>2115</v>
      </c>
      <c r="H533" s="9">
        <f t="shared" si="633"/>
        <v>0</v>
      </c>
      <c r="I533" s="9">
        <f t="shared" si="633"/>
        <v>0</v>
      </c>
      <c r="J533" s="9">
        <f t="shared" si="633"/>
        <v>0</v>
      </c>
      <c r="K533" s="9">
        <f t="shared" si="633"/>
        <v>0</v>
      </c>
      <c r="L533" s="9">
        <f t="shared" si="633"/>
        <v>0</v>
      </c>
      <c r="M533" s="9">
        <f t="shared" si="633"/>
        <v>2115</v>
      </c>
      <c r="N533" s="9">
        <f t="shared" si="633"/>
        <v>0</v>
      </c>
      <c r="O533" s="9">
        <f t="shared" si="633"/>
        <v>0</v>
      </c>
      <c r="P533" s="9">
        <f t="shared" si="633"/>
        <v>0</v>
      </c>
      <c r="Q533" s="9">
        <f t="shared" si="633"/>
        <v>0</v>
      </c>
      <c r="R533" s="9">
        <f t="shared" si="633"/>
        <v>0</v>
      </c>
      <c r="S533" s="9">
        <f t="shared" si="633"/>
        <v>2115</v>
      </c>
      <c r="T533" s="9">
        <f t="shared" si="633"/>
        <v>0</v>
      </c>
      <c r="U533" s="9">
        <f t="shared" si="633"/>
        <v>0</v>
      </c>
      <c r="V533" s="9">
        <f t="shared" si="633"/>
        <v>0</v>
      </c>
      <c r="W533" s="9">
        <f t="shared" si="633"/>
        <v>0</v>
      </c>
      <c r="X533" s="9">
        <f t="shared" si="633"/>
        <v>0</v>
      </c>
      <c r="Y533" s="9">
        <f t="shared" si="633"/>
        <v>2115</v>
      </c>
      <c r="Z533" s="9">
        <f t="shared" si="633"/>
        <v>0</v>
      </c>
      <c r="AA533" s="9">
        <f t="shared" si="633"/>
        <v>0</v>
      </c>
      <c r="AB533" s="9">
        <f t="shared" ref="AA533:AL536" si="634">AB534</f>
        <v>0</v>
      </c>
      <c r="AC533" s="9">
        <f t="shared" si="634"/>
        <v>0</v>
      </c>
      <c r="AD533" s="9">
        <f t="shared" si="634"/>
        <v>0</v>
      </c>
      <c r="AE533" s="9">
        <f t="shared" si="634"/>
        <v>2115</v>
      </c>
      <c r="AF533" s="9">
        <f t="shared" si="634"/>
        <v>0</v>
      </c>
      <c r="AG533" s="9">
        <f t="shared" si="634"/>
        <v>0</v>
      </c>
      <c r="AH533" s="9">
        <f t="shared" si="634"/>
        <v>0</v>
      </c>
      <c r="AI533" s="9">
        <f t="shared" si="634"/>
        <v>0</v>
      </c>
      <c r="AJ533" s="9">
        <f t="shared" si="634"/>
        <v>0</v>
      </c>
      <c r="AK533" s="9">
        <f t="shared" si="634"/>
        <v>2115</v>
      </c>
      <c r="AL533" s="9">
        <f t="shared" si="634"/>
        <v>0</v>
      </c>
    </row>
    <row r="534" spans="1:38" ht="20.100000000000001" hidden="1" customHeight="1" x14ac:dyDescent="0.25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635">G535</f>
        <v>2115</v>
      </c>
      <c r="H534" s="9">
        <f t="shared" si="635"/>
        <v>0</v>
      </c>
      <c r="I534" s="9">
        <f t="shared" si="635"/>
        <v>0</v>
      </c>
      <c r="J534" s="9">
        <f t="shared" si="635"/>
        <v>0</v>
      </c>
      <c r="K534" s="9">
        <f t="shared" si="635"/>
        <v>0</v>
      </c>
      <c r="L534" s="9">
        <f t="shared" si="635"/>
        <v>0</v>
      </c>
      <c r="M534" s="9">
        <f t="shared" si="635"/>
        <v>2115</v>
      </c>
      <c r="N534" s="9">
        <f t="shared" si="635"/>
        <v>0</v>
      </c>
      <c r="O534" s="9">
        <f t="shared" si="635"/>
        <v>0</v>
      </c>
      <c r="P534" s="9">
        <f t="shared" si="635"/>
        <v>0</v>
      </c>
      <c r="Q534" s="9">
        <f t="shared" si="635"/>
        <v>0</v>
      </c>
      <c r="R534" s="9">
        <f t="shared" si="635"/>
        <v>0</v>
      </c>
      <c r="S534" s="9">
        <f t="shared" si="635"/>
        <v>2115</v>
      </c>
      <c r="T534" s="9">
        <f t="shared" si="635"/>
        <v>0</v>
      </c>
      <c r="U534" s="9">
        <f t="shared" si="635"/>
        <v>0</v>
      </c>
      <c r="V534" s="9">
        <f t="shared" si="635"/>
        <v>0</v>
      </c>
      <c r="W534" s="9">
        <f t="shared" si="633"/>
        <v>0</v>
      </c>
      <c r="X534" s="9">
        <f t="shared" si="633"/>
        <v>0</v>
      </c>
      <c r="Y534" s="9">
        <f t="shared" si="633"/>
        <v>2115</v>
      </c>
      <c r="Z534" s="9">
        <f t="shared" si="633"/>
        <v>0</v>
      </c>
      <c r="AA534" s="9">
        <f t="shared" si="633"/>
        <v>0</v>
      </c>
      <c r="AB534" s="9">
        <f t="shared" si="634"/>
        <v>0</v>
      </c>
      <c r="AC534" s="9">
        <f t="shared" si="634"/>
        <v>0</v>
      </c>
      <c r="AD534" s="9">
        <f t="shared" si="634"/>
        <v>0</v>
      </c>
      <c r="AE534" s="9">
        <f t="shared" si="634"/>
        <v>2115</v>
      </c>
      <c r="AF534" s="9">
        <f t="shared" si="634"/>
        <v>0</v>
      </c>
      <c r="AG534" s="9">
        <f t="shared" si="634"/>
        <v>0</v>
      </c>
      <c r="AH534" s="9">
        <f t="shared" si="634"/>
        <v>0</v>
      </c>
      <c r="AI534" s="9">
        <f t="shared" si="634"/>
        <v>0</v>
      </c>
      <c r="AJ534" s="9">
        <f t="shared" si="634"/>
        <v>0</v>
      </c>
      <c r="AK534" s="9">
        <f t="shared" si="634"/>
        <v>2115</v>
      </c>
      <c r="AL534" s="9">
        <f t="shared" si="634"/>
        <v>0</v>
      </c>
    </row>
    <row r="535" spans="1:38" ht="20.100000000000001" hidden="1" customHeight="1" x14ac:dyDescent="0.25">
      <c r="A535" s="28" t="s">
        <v>15</v>
      </c>
      <c r="B535" s="26">
        <f t="shared" si="615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635"/>
        <v>2115</v>
      </c>
      <c r="H535" s="9">
        <f t="shared" si="635"/>
        <v>0</v>
      </c>
      <c r="I535" s="9">
        <f t="shared" si="635"/>
        <v>0</v>
      </c>
      <c r="J535" s="9">
        <f t="shared" si="635"/>
        <v>0</v>
      </c>
      <c r="K535" s="9">
        <f t="shared" si="635"/>
        <v>0</v>
      </c>
      <c r="L535" s="9">
        <f t="shared" si="635"/>
        <v>0</v>
      </c>
      <c r="M535" s="9">
        <f t="shared" si="635"/>
        <v>2115</v>
      </c>
      <c r="N535" s="9">
        <f t="shared" si="635"/>
        <v>0</v>
      </c>
      <c r="O535" s="9">
        <f t="shared" si="635"/>
        <v>0</v>
      </c>
      <c r="P535" s="9">
        <f t="shared" si="635"/>
        <v>0</v>
      </c>
      <c r="Q535" s="9">
        <f t="shared" si="635"/>
        <v>0</v>
      </c>
      <c r="R535" s="9">
        <f t="shared" si="635"/>
        <v>0</v>
      </c>
      <c r="S535" s="9">
        <f t="shared" si="635"/>
        <v>2115</v>
      </c>
      <c r="T535" s="9">
        <f t="shared" si="635"/>
        <v>0</v>
      </c>
      <c r="U535" s="9">
        <f t="shared" si="633"/>
        <v>0</v>
      </c>
      <c r="V535" s="9">
        <f t="shared" si="633"/>
        <v>0</v>
      </c>
      <c r="W535" s="9">
        <f t="shared" si="633"/>
        <v>0</v>
      </c>
      <c r="X535" s="9">
        <f t="shared" si="633"/>
        <v>0</v>
      </c>
      <c r="Y535" s="9">
        <f t="shared" si="633"/>
        <v>2115</v>
      </c>
      <c r="Z535" s="9">
        <f t="shared" si="633"/>
        <v>0</v>
      </c>
      <c r="AA535" s="9">
        <f t="shared" si="634"/>
        <v>0</v>
      </c>
      <c r="AB535" s="9">
        <f t="shared" si="634"/>
        <v>0</v>
      </c>
      <c r="AC535" s="9">
        <f t="shared" si="634"/>
        <v>0</v>
      </c>
      <c r="AD535" s="9">
        <f t="shared" si="634"/>
        <v>0</v>
      </c>
      <c r="AE535" s="9">
        <f t="shared" si="634"/>
        <v>2115</v>
      </c>
      <c r="AF535" s="9">
        <f t="shared" si="634"/>
        <v>0</v>
      </c>
      <c r="AG535" s="9">
        <f t="shared" si="634"/>
        <v>0</v>
      </c>
      <c r="AH535" s="9">
        <f t="shared" si="634"/>
        <v>0</v>
      </c>
      <c r="AI535" s="9">
        <f t="shared" si="634"/>
        <v>0</v>
      </c>
      <c r="AJ535" s="9">
        <f t="shared" si="634"/>
        <v>0</v>
      </c>
      <c r="AK535" s="9">
        <f t="shared" si="634"/>
        <v>2115</v>
      </c>
      <c r="AL535" s="9">
        <f t="shared" si="634"/>
        <v>0</v>
      </c>
    </row>
    <row r="536" spans="1:38" ht="33" hidden="1" x14ac:dyDescent="0.25">
      <c r="A536" s="25" t="s">
        <v>11</v>
      </c>
      <c r="B536" s="26">
        <f t="shared" si="615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635"/>
        <v>2115</v>
      </c>
      <c r="H536" s="9">
        <f t="shared" si="635"/>
        <v>0</v>
      </c>
      <c r="I536" s="9">
        <f t="shared" si="635"/>
        <v>0</v>
      </c>
      <c r="J536" s="9">
        <f t="shared" si="635"/>
        <v>0</v>
      </c>
      <c r="K536" s="9">
        <f t="shared" si="635"/>
        <v>0</v>
      </c>
      <c r="L536" s="9">
        <f t="shared" si="635"/>
        <v>0</v>
      </c>
      <c r="M536" s="9">
        <f t="shared" si="635"/>
        <v>2115</v>
      </c>
      <c r="N536" s="9">
        <f t="shared" si="635"/>
        <v>0</v>
      </c>
      <c r="O536" s="9">
        <f t="shared" si="635"/>
        <v>0</v>
      </c>
      <c r="P536" s="9">
        <f t="shared" si="635"/>
        <v>0</v>
      </c>
      <c r="Q536" s="9">
        <f t="shared" si="635"/>
        <v>0</v>
      </c>
      <c r="R536" s="9">
        <f t="shared" si="635"/>
        <v>0</v>
      </c>
      <c r="S536" s="9">
        <f t="shared" si="635"/>
        <v>2115</v>
      </c>
      <c r="T536" s="9">
        <f t="shared" si="635"/>
        <v>0</v>
      </c>
      <c r="U536" s="9">
        <f t="shared" si="633"/>
        <v>0</v>
      </c>
      <c r="V536" s="9">
        <f t="shared" si="633"/>
        <v>0</v>
      </c>
      <c r="W536" s="9">
        <f t="shared" si="633"/>
        <v>0</v>
      </c>
      <c r="X536" s="9">
        <f t="shared" si="633"/>
        <v>0</v>
      </c>
      <c r="Y536" s="9">
        <f t="shared" si="633"/>
        <v>2115</v>
      </c>
      <c r="Z536" s="9">
        <f t="shared" si="633"/>
        <v>0</v>
      </c>
      <c r="AA536" s="9">
        <f t="shared" si="634"/>
        <v>0</v>
      </c>
      <c r="AB536" s="9">
        <f t="shared" si="634"/>
        <v>0</v>
      </c>
      <c r="AC536" s="9">
        <f t="shared" si="634"/>
        <v>0</v>
      </c>
      <c r="AD536" s="9">
        <f t="shared" si="634"/>
        <v>0</v>
      </c>
      <c r="AE536" s="9">
        <f t="shared" si="634"/>
        <v>2115</v>
      </c>
      <c r="AF536" s="9">
        <f t="shared" si="634"/>
        <v>0</v>
      </c>
      <c r="AG536" s="9">
        <f t="shared" si="634"/>
        <v>0</v>
      </c>
      <c r="AH536" s="9">
        <f t="shared" si="634"/>
        <v>0</v>
      </c>
      <c r="AI536" s="9">
        <f t="shared" si="634"/>
        <v>0</v>
      </c>
      <c r="AJ536" s="9">
        <f t="shared" si="634"/>
        <v>0</v>
      </c>
      <c r="AK536" s="9">
        <f t="shared" si="634"/>
        <v>2115</v>
      </c>
      <c r="AL536" s="9">
        <f t="shared" si="634"/>
        <v>0</v>
      </c>
    </row>
    <row r="537" spans="1:38" ht="20.100000000000001" hidden="1" customHeight="1" x14ac:dyDescent="0.25">
      <c r="A537" s="28" t="s">
        <v>13</v>
      </c>
      <c r="B537" s="26">
        <f t="shared" si="615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  <c r="AG537" s="85"/>
      <c r="AH537" s="85"/>
      <c r="AI537" s="85"/>
      <c r="AJ537" s="85"/>
      <c r="AK537" s="9">
        <f>AE537+AG537+AH537+AI537+AJ537</f>
        <v>2115</v>
      </c>
      <c r="AL537" s="9">
        <f>AF537+AJ537</f>
        <v>0</v>
      </c>
    </row>
    <row r="538" spans="1:38" hidden="1" x14ac:dyDescent="0.25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</row>
    <row r="539" spans="1:38" ht="18.75" hidden="1" x14ac:dyDescent="0.3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L539" si="636">G540</f>
        <v>5576</v>
      </c>
      <c r="H539" s="16">
        <f t="shared" si="636"/>
        <v>0</v>
      </c>
      <c r="I539" s="16">
        <f t="shared" si="636"/>
        <v>0</v>
      </c>
      <c r="J539" s="16">
        <f t="shared" si="636"/>
        <v>0</v>
      </c>
      <c r="K539" s="16">
        <f t="shared" si="636"/>
        <v>0</v>
      </c>
      <c r="L539" s="16">
        <f t="shared" si="636"/>
        <v>0</v>
      </c>
      <c r="M539" s="16">
        <f t="shared" si="636"/>
        <v>5576</v>
      </c>
      <c r="N539" s="16">
        <f t="shared" si="636"/>
        <v>0</v>
      </c>
      <c r="O539" s="16">
        <f t="shared" si="636"/>
        <v>0</v>
      </c>
      <c r="P539" s="16">
        <f t="shared" si="636"/>
        <v>0</v>
      </c>
      <c r="Q539" s="16">
        <f t="shared" si="636"/>
        <v>0</v>
      </c>
      <c r="R539" s="16">
        <f t="shared" si="636"/>
        <v>0</v>
      </c>
      <c r="S539" s="16">
        <f t="shared" si="636"/>
        <v>5576</v>
      </c>
      <c r="T539" s="16">
        <f t="shared" si="636"/>
        <v>0</v>
      </c>
      <c r="U539" s="16">
        <f t="shared" si="636"/>
        <v>0</v>
      </c>
      <c r="V539" s="16">
        <f t="shared" si="636"/>
        <v>0</v>
      </c>
      <c r="W539" s="16">
        <f t="shared" si="636"/>
        <v>0</v>
      </c>
      <c r="X539" s="16">
        <f t="shared" si="636"/>
        <v>10371</v>
      </c>
      <c r="Y539" s="16">
        <f t="shared" si="636"/>
        <v>15947</v>
      </c>
      <c r="Z539" s="16">
        <f t="shared" si="636"/>
        <v>10371</v>
      </c>
      <c r="AA539" s="16">
        <f t="shared" si="636"/>
        <v>0</v>
      </c>
      <c r="AB539" s="16">
        <f t="shared" si="636"/>
        <v>0</v>
      </c>
      <c r="AC539" s="16">
        <f t="shared" si="636"/>
        <v>0</v>
      </c>
      <c r="AD539" s="16">
        <f t="shared" si="636"/>
        <v>0</v>
      </c>
      <c r="AE539" s="16">
        <f t="shared" si="636"/>
        <v>15947</v>
      </c>
      <c r="AF539" s="16">
        <f t="shared" si="636"/>
        <v>10371</v>
      </c>
      <c r="AG539" s="16">
        <f t="shared" si="636"/>
        <v>0</v>
      </c>
      <c r="AH539" s="16">
        <f t="shared" si="636"/>
        <v>0</v>
      </c>
      <c r="AI539" s="16">
        <f t="shared" si="636"/>
        <v>0</v>
      </c>
      <c r="AJ539" s="16">
        <f t="shared" si="636"/>
        <v>0</v>
      </c>
      <c r="AK539" s="16">
        <f t="shared" si="636"/>
        <v>15947</v>
      </c>
      <c r="AL539" s="16">
        <f t="shared" si="636"/>
        <v>10371</v>
      </c>
    </row>
    <row r="540" spans="1:38" ht="33" hidden="1" x14ac:dyDescent="0.25">
      <c r="A540" s="25" t="s">
        <v>718</v>
      </c>
      <c r="B540" s="26">
        <f t="shared" si="615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637">H541+H545</f>
        <v>0</v>
      </c>
      <c r="I540" s="17">
        <f t="shared" si="637"/>
        <v>0</v>
      </c>
      <c r="J540" s="17">
        <f t="shared" si="637"/>
        <v>0</v>
      </c>
      <c r="K540" s="17">
        <f t="shared" si="637"/>
        <v>0</v>
      </c>
      <c r="L540" s="17">
        <f t="shared" si="637"/>
        <v>0</v>
      </c>
      <c r="M540" s="17">
        <f t="shared" si="637"/>
        <v>5576</v>
      </c>
      <c r="N540" s="17">
        <f t="shared" si="637"/>
        <v>0</v>
      </c>
      <c r="O540" s="17">
        <f t="shared" ref="O540:T540" si="638">O541+O545</f>
        <v>0</v>
      </c>
      <c r="P540" s="17">
        <f t="shared" si="638"/>
        <v>0</v>
      </c>
      <c r="Q540" s="17">
        <f t="shared" si="638"/>
        <v>0</v>
      </c>
      <c r="R540" s="17">
        <f t="shared" si="638"/>
        <v>0</v>
      </c>
      <c r="S540" s="17">
        <f t="shared" si="638"/>
        <v>5576</v>
      </c>
      <c r="T540" s="17">
        <f t="shared" si="638"/>
        <v>0</v>
      </c>
      <c r="U540" s="17">
        <f>U541+U545+U549</f>
        <v>0</v>
      </c>
      <c r="V540" s="17">
        <f t="shared" ref="V540:Y540" si="639">V541+V545+V549</f>
        <v>0</v>
      </c>
      <c r="W540" s="17">
        <f t="shared" si="639"/>
        <v>0</v>
      </c>
      <c r="X540" s="17">
        <f t="shared" si="639"/>
        <v>10371</v>
      </c>
      <c r="Y540" s="17">
        <f t="shared" si="639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640">AB541+AB545+AB549</f>
        <v>0</v>
      </c>
      <c r="AC540" s="17">
        <f t="shared" si="640"/>
        <v>0</v>
      </c>
      <c r="AD540" s="17">
        <f t="shared" si="640"/>
        <v>0</v>
      </c>
      <c r="AE540" s="17">
        <f t="shared" si="640"/>
        <v>15947</v>
      </c>
      <c r="AF540" s="17">
        <f>AF541+AF545+AF549</f>
        <v>10371</v>
      </c>
      <c r="AG540" s="17">
        <f>AG541+AG545+AG549</f>
        <v>0</v>
      </c>
      <c r="AH540" s="17">
        <f t="shared" ref="AH540:AK540" si="641">AH541+AH545+AH549</f>
        <v>0</v>
      </c>
      <c r="AI540" s="17">
        <f t="shared" si="641"/>
        <v>0</v>
      </c>
      <c r="AJ540" s="17">
        <f t="shared" si="641"/>
        <v>0</v>
      </c>
      <c r="AK540" s="17">
        <f t="shared" si="641"/>
        <v>15947</v>
      </c>
      <c r="AL540" s="17">
        <f>AL541+AL545+AL549</f>
        <v>10371</v>
      </c>
    </row>
    <row r="541" spans="1:38" ht="33" hidden="1" x14ac:dyDescent="0.25">
      <c r="A541" s="25" t="s">
        <v>9</v>
      </c>
      <c r="B541" s="26">
        <f t="shared" si="615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642">G542</f>
        <v>0</v>
      </c>
      <c r="H541" s="11">
        <f t="shared" si="642"/>
        <v>0</v>
      </c>
      <c r="I541" s="11">
        <f t="shared" si="642"/>
        <v>0</v>
      </c>
      <c r="J541" s="11">
        <f t="shared" si="642"/>
        <v>0</v>
      </c>
      <c r="K541" s="11">
        <f t="shared" si="642"/>
        <v>0</v>
      </c>
      <c r="L541" s="11">
        <f t="shared" si="642"/>
        <v>0</v>
      </c>
      <c r="M541" s="11">
        <f t="shared" si="642"/>
        <v>0</v>
      </c>
      <c r="N541" s="11">
        <f t="shared" si="642"/>
        <v>0</v>
      </c>
      <c r="O541" s="11">
        <f t="shared" si="642"/>
        <v>0</v>
      </c>
      <c r="P541" s="11">
        <f t="shared" si="642"/>
        <v>0</v>
      </c>
      <c r="Q541" s="11">
        <f t="shared" si="642"/>
        <v>0</v>
      </c>
      <c r="R541" s="11">
        <f t="shared" si="642"/>
        <v>0</v>
      </c>
      <c r="S541" s="11">
        <f t="shared" si="642"/>
        <v>0</v>
      </c>
      <c r="T541" s="11">
        <f t="shared" si="642"/>
        <v>0</v>
      </c>
      <c r="U541" s="11">
        <f t="shared" si="642"/>
        <v>0</v>
      </c>
      <c r="V541" s="11">
        <f t="shared" si="642"/>
        <v>0</v>
      </c>
      <c r="W541" s="11">
        <f t="shared" ref="U541:AJ543" si="643">W542</f>
        <v>0</v>
      </c>
      <c r="X541" s="11">
        <f t="shared" si="643"/>
        <v>0</v>
      </c>
      <c r="Y541" s="11">
        <f t="shared" si="643"/>
        <v>0</v>
      </c>
      <c r="Z541" s="11">
        <f t="shared" si="643"/>
        <v>0</v>
      </c>
      <c r="AA541" s="11">
        <f t="shared" si="643"/>
        <v>0</v>
      </c>
      <c r="AB541" s="11">
        <f t="shared" si="643"/>
        <v>0</v>
      </c>
      <c r="AC541" s="11">
        <f t="shared" si="643"/>
        <v>0</v>
      </c>
      <c r="AD541" s="11">
        <f t="shared" si="643"/>
        <v>0</v>
      </c>
      <c r="AE541" s="11">
        <f t="shared" si="643"/>
        <v>0</v>
      </c>
      <c r="AF541" s="11">
        <f t="shared" si="643"/>
        <v>0</v>
      </c>
      <c r="AG541" s="11">
        <f t="shared" si="643"/>
        <v>0</v>
      </c>
      <c r="AH541" s="11">
        <f t="shared" si="643"/>
        <v>0</v>
      </c>
      <c r="AI541" s="11">
        <f t="shared" si="643"/>
        <v>0</v>
      </c>
      <c r="AJ541" s="11">
        <f t="shared" si="643"/>
        <v>0</v>
      </c>
      <c r="AK541" s="11">
        <f t="shared" ref="AG541:AL543" si="644">AK542</f>
        <v>0</v>
      </c>
      <c r="AL541" s="11">
        <f t="shared" si="644"/>
        <v>0</v>
      </c>
    </row>
    <row r="542" spans="1:38" ht="20.100000000000001" hidden="1" customHeight="1" x14ac:dyDescent="0.25">
      <c r="A542" s="28" t="s">
        <v>17</v>
      </c>
      <c r="B542" s="26">
        <f t="shared" si="615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642"/>
        <v>0</v>
      </c>
      <c r="H542" s="9">
        <f t="shared" si="642"/>
        <v>0</v>
      </c>
      <c r="I542" s="9">
        <f t="shared" si="642"/>
        <v>0</v>
      </c>
      <c r="J542" s="9">
        <f t="shared" si="642"/>
        <v>0</v>
      </c>
      <c r="K542" s="9">
        <f t="shared" si="642"/>
        <v>0</v>
      </c>
      <c r="L542" s="9">
        <f t="shared" si="642"/>
        <v>0</v>
      </c>
      <c r="M542" s="9">
        <f t="shared" si="642"/>
        <v>0</v>
      </c>
      <c r="N542" s="9">
        <f t="shared" si="642"/>
        <v>0</v>
      </c>
      <c r="O542" s="9">
        <f t="shared" si="642"/>
        <v>0</v>
      </c>
      <c r="P542" s="9">
        <f t="shared" si="642"/>
        <v>0</v>
      </c>
      <c r="Q542" s="9">
        <f t="shared" si="642"/>
        <v>0</v>
      </c>
      <c r="R542" s="9">
        <f t="shared" si="642"/>
        <v>0</v>
      </c>
      <c r="S542" s="9">
        <f t="shared" si="642"/>
        <v>0</v>
      </c>
      <c r="T542" s="9">
        <f t="shared" si="642"/>
        <v>0</v>
      </c>
      <c r="U542" s="9">
        <f t="shared" si="643"/>
        <v>0</v>
      </c>
      <c r="V542" s="9">
        <f t="shared" si="643"/>
        <v>0</v>
      </c>
      <c r="W542" s="9">
        <f t="shared" si="643"/>
        <v>0</v>
      </c>
      <c r="X542" s="9">
        <f t="shared" si="643"/>
        <v>0</v>
      </c>
      <c r="Y542" s="9">
        <f t="shared" si="643"/>
        <v>0</v>
      </c>
      <c r="Z542" s="9">
        <f t="shared" si="643"/>
        <v>0</v>
      </c>
      <c r="AA542" s="9">
        <f t="shared" si="643"/>
        <v>0</v>
      </c>
      <c r="AB542" s="9">
        <f t="shared" si="643"/>
        <v>0</v>
      </c>
      <c r="AC542" s="9">
        <f t="shared" si="643"/>
        <v>0</v>
      </c>
      <c r="AD542" s="9">
        <f t="shared" si="643"/>
        <v>0</v>
      </c>
      <c r="AE542" s="9">
        <f t="shared" si="643"/>
        <v>0</v>
      </c>
      <c r="AF542" s="9">
        <f t="shared" si="643"/>
        <v>0</v>
      </c>
      <c r="AG542" s="9">
        <f t="shared" si="644"/>
        <v>0</v>
      </c>
      <c r="AH542" s="9">
        <f t="shared" si="644"/>
        <v>0</v>
      </c>
      <c r="AI542" s="9">
        <f t="shared" si="644"/>
        <v>0</v>
      </c>
      <c r="AJ542" s="9">
        <f t="shared" si="644"/>
        <v>0</v>
      </c>
      <c r="AK542" s="9">
        <f t="shared" si="644"/>
        <v>0</v>
      </c>
      <c r="AL542" s="9">
        <f t="shared" si="644"/>
        <v>0</v>
      </c>
    </row>
    <row r="543" spans="1:38" ht="33" hidden="1" x14ac:dyDescent="0.25">
      <c r="A543" s="25" t="s">
        <v>11</v>
      </c>
      <c r="B543" s="26">
        <f t="shared" si="615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642"/>
        <v>0</v>
      </c>
      <c r="H543" s="9">
        <f t="shared" si="642"/>
        <v>0</v>
      </c>
      <c r="I543" s="9">
        <f t="shared" si="642"/>
        <v>0</v>
      </c>
      <c r="J543" s="9">
        <f t="shared" si="642"/>
        <v>0</v>
      </c>
      <c r="K543" s="9">
        <f t="shared" si="642"/>
        <v>0</v>
      </c>
      <c r="L543" s="9">
        <f t="shared" si="642"/>
        <v>0</v>
      </c>
      <c r="M543" s="9">
        <f t="shared" si="642"/>
        <v>0</v>
      </c>
      <c r="N543" s="9">
        <f t="shared" si="642"/>
        <v>0</v>
      </c>
      <c r="O543" s="9">
        <f t="shared" si="642"/>
        <v>0</v>
      </c>
      <c r="P543" s="9">
        <f t="shared" si="642"/>
        <v>0</v>
      </c>
      <c r="Q543" s="9">
        <f t="shared" si="642"/>
        <v>0</v>
      </c>
      <c r="R543" s="9">
        <f t="shared" si="642"/>
        <v>0</v>
      </c>
      <c r="S543" s="9">
        <f t="shared" si="642"/>
        <v>0</v>
      </c>
      <c r="T543" s="9">
        <f t="shared" si="642"/>
        <v>0</v>
      </c>
      <c r="U543" s="9">
        <f t="shared" si="643"/>
        <v>0</v>
      </c>
      <c r="V543" s="9">
        <f t="shared" si="643"/>
        <v>0</v>
      </c>
      <c r="W543" s="9">
        <f t="shared" si="643"/>
        <v>0</v>
      </c>
      <c r="X543" s="9">
        <f t="shared" si="643"/>
        <v>0</v>
      </c>
      <c r="Y543" s="9">
        <f t="shared" si="643"/>
        <v>0</v>
      </c>
      <c r="Z543" s="9">
        <f t="shared" si="643"/>
        <v>0</v>
      </c>
      <c r="AA543" s="9">
        <f t="shared" si="643"/>
        <v>0</v>
      </c>
      <c r="AB543" s="9">
        <f t="shared" si="643"/>
        <v>0</v>
      </c>
      <c r="AC543" s="9">
        <f t="shared" si="643"/>
        <v>0</v>
      </c>
      <c r="AD543" s="9">
        <f t="shared" si="643"/>
        <v>0</v>
      </c>
      <c r="AE543" s="9">
        <f t="shared" si="643"/>
        <v>0</v>
      </c>
      <c r="AF543" s="9">
        <f t="shared" si="643"/>
        <v>0</v>
      </c>
      <c r="AG543" s="9">
        <f t="shared" si="644"/>
        <v>0</v>
      </c>
      <c r="AH543" s="9">
        <f t="shared" si="644"/>
        <v>0</v>
      </c>
      <c r="AI543" s="9">
        <f t="shared" si="644"/>
        <v>0</v>
      </c>
      <c r="AJ543" s="9">
        <f t="shared" si="644"/>
        <v>0</v>
      </c>
      <c r="AK543" s="9">
        <f t="shared" si="644"/>
        <v>0</v>
      </c>
      <c r="AL543" s="9">
        <f t="shared" si="644"/>
        <v>0</v>
      </c>
    </row>
    <row r="544" spans="1:38" ht="20.100000000000001" hidden="1" customHeight="1" x14ac:dyDescent="0.25">
      <c r="A544" s="28" t="s">
        <v>13</v>
      </c>
      <c r="B544" s="26">
        <f t="shared" si="615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1:38" ht="20.100000000000001" hidden="1" customHeight="1" x14ac:dyDescent="0.25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645">G546</f>
        <v>5576</v>
      </c>
      <c r="H545" s="9">
        <f t="shared" si="645"/>
        <v>0</v>
      </c>
      <c r="I545" s="9">
        <f t="shared" si="645"/>
        <v>0</v>
      </c>
      <c r="J545" s="9">
        <f t="shared" si="645"/>
        <v>0</v>
      </c>
      <c r="K545" s="9">
        <f t="shared" si="645"/>
        <v>0</v>
      </c>
      <c r="L545" s="9">
        <f t="shared" si="645"/>
        <v>0</v>
      </c>
      <c r="M545" s="9">
        <f t="shared" si="645"/>
        <v>5576</v>
      </c>
      <c r="N545" s="9">
        <f t="shared" si="645"/>
        <v>0</v>
      </c>
      <c r="O545" s="9">
        <f t="shared" si="645"/>
        <v>0</v>
      </c>
      <c r="P545" s="9">
        <f t="shared" si="645"/>
        <v>0</v>
      </c>
      <c r="Q545" s="9">
        <f t="shared" si="645"/>
        <v>0</v>
      </c>
      <c r="R545" s="9">
        <f t="shared" si="645"/>
        <v>0</v>
      </c>
      <c r="S545" s="9">
        <f t="shared" si="645"/>
        <v>5576</v>
      </c>
      <c r="T545" s="9">
        <f t="shared" si="645"/>
        <v>0</v>
      </c>
      <c r="U545" s="9">
        <f t="shared" si="645"/>
        <v>0</v>
      </c>
      <c r="V545" s="9">
        <f t="shared" si="645"/>
        <v>0</v>
      </c>
      <c r="W545" s="9">
        <f t="shared" ref="U545:AJ547" si="646">W546</f>
        <v>0</v>
      </c>
      <c r="X545" s="9">
        <f t="shared" si="646"/>
        <v>0</v>
      </c>
      <c r="Y545" s="9">
        <f t="shared" si="646"/>
        <v>5576</v>
      </c>
      <c r="Z545" s="9">
        <f t="shared" si="646"/>
        <v>0</v>
      </c>
      <c r="AA545" s="9">
        <f t="shared" si="646"/>
        <v>0</v>
      </c>
      <c r="AB545" s="9">
        <f t="shared" si="646"/>
        <v>0</v>
      </c>
      <c r="AC545" s="9">
        <f t="shared" si="646"/>
        <v>0</v>
      </c>
      <c r="AD545" s="9">
        <f t="shared" si="646"/>
        <v>0</v>
      </c>
      <c r="AE545" s="9">
        <f t="shared" si="646"/>
        <v>5576</v>
      </c>
      <c r="AF545" s="9">
        <f t="shared" si="646"/>
        <v>0</v>
      </c>
      <c r="AG545" s="9">
        <f t="shared" si="646"/>
        <v>0</v>
      </c>
      <c r="AH545" s="9">
        <f t="shared" si="646"/>
        <v>0</v>
      </c>
      <c r="AI545" s="9">
        <f t="shared" si="646"/>
        <v>0</v>
      </c>
      <c r="AJ545" s="9">
        <f t="shared" si="646"/>
        <v>0</v>
      </c>
      <c r="AK545" s="9">
        <f t="shared" ref="AG545:AL547" si="647">AK546</f>
        <v>5576</v>
      </c>
      <c r="AL545" s="9">
        <f t="shared" si="647"/>
        <v>0</v>
      </c>
    </row>
    <row r="546" spans="1:38" ht="20.100000000000001" hidden="1" customHeight="1" x14ac:dyDescent="0.25">
      <c r="A546" s="28" t="s">
        <v>18</v>
      </c>
      <c r="B546" s="26">
        <f t="shared" si="615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645"/>
        <v>5576</v>
      </c>
      <c r="H546" s="9">
        <f t="shared" si="645"/>
        <v>0</v>
      </c>
      <c r="I546" s="9">
        <f t="shared" si="645"/>
        <v>0</v>
      </c>
      <c r="J546" s="9">
        <f t="shared" si="645"/>
        <v>0</v>
      </c>
      <c r="K546" s="9">
        <f t="shared" si="645"/>
        <v>0</v>
      </c>
      <c r="L546" s="9">
        <f t="shared" si="645"/>
        <v>0</v>
      </c>
      <c r="M546" s="9">
        <f t="shared" si="645"/>
        <v>5576</v>
      </c>
      <c r="N546" s="9">
        <f t="shared" si="645"/>
        <v>0</v>
      </c>
      <c r="O546" s="9">
        <f t="shared" si="645"/>
        <v>0</v>
      </c>
      <c r="P546" s="9">
        <f t="shared" si="645"/>
        <v>0</v>
      </c>
      <c r="Q546" s="9">
        <f t="shared" si="645"/>
        <v>0</v>
      </c>
      <c r="R546" s="9">
        <f t="shared" si="645"/>
        <v>0</v>
      </c>
      <c r="S546" s="9">
        <f t="shared" si="645"/>
        <v>5576</v>
      </c>
      <c r="T546" s="9">
        <f t="shared" si="645"/>
        <v>0</v>
      </c>
      <c r="U546" s="9">
        <f t="shared" si="646"/>
        <v>0</v>
      </c>
      <c r="V546" s="9">
        <f t="shared" si="646"/>
        <v>0</v>
      </c>
      <c r="W546" s="9">
        <f t="shared" si="646"/>
        <v>0</v>
      </c>
      <c r="X546" s="9">
        <f t="shared" si="646"/>
        <v>0</v>
      </c>
      <c r="Y546" s="9">
        <f t="shared" si="646"/>
        <v>5576</v>
      </c>
      <c r="Z546" s="9">
        <f t="shared" si="646"/>
        <v>0</v>
      </c>
      <c r="AA546" s="9">
        <f t="shared" si="646"/>
        <v>0</v>
      </c>
      <c r="AB546" s="9">
        <f t="shared" si="646"/>
        <v>0</v>
      </c>
      <c r="AC546" s="9">
        <f t="shared" si="646"/>
        <v>0</v>
      </c>
      <c r="AD546" s="9">
        <f t="shared" si="646"/>
        <v>0</v>
      </c>
      <c r="AE546" s="9">
        <f t="shared" si="646"/>
        <v>5576</v>
      </c>
      <c r="AF546" s="9">
        <f t="shared" si="646"/>
        <v>0</v>
      </c>
      <c r="AG546" s="9">
        <f t="shared" si="647"/>
        <v>0</v>
      </c>
      <c r="AH546" s="9">
        <f t="shared" si="647"/>
        <v>0</v>
      </c>
      <c r="AI546" s="9">
        <f t="shared" si="647"/>
        <v>0</v>
      </c>
      <c r="AJ546" s="9">
        <f t="shared" si="647"/>
        <v>0</v>
      </c>
      <c r="AK546" s="9">
        <f t="shared" si="647"/>
        <v>5576</v>
      </c>
      <c r="AL546" s="9">
        <f t="shared" si="647"/>
        <v>0</v>
      </c>
    </row>
    <row r="547" spans="1:38" ht="33" hidden="1" x14ac:dyDescent="0.25">
      <c r="A547" s="25" t="s">
        <v>11</v>
      </c>
      <c r="B547" s="26">
        <f t="shared" si="615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645"/>
        <v>5576</v>
      </c>
      <c r="H547" s="9">
        <f t="shared" si="645"/>
        <v>0</v>
      </c>
      <c r="I547" s="9">
        <f t="shared" si="645"/>
        <v>0</v>
      </c>
      <c r="J547" s="9">
        <f t="shared" si="645"/>
        <v>0</v>
      </c>
      <c r="K547" s="9">
        <f t="shared" si="645"/>
        <v>0</v>
      </c>
      <c r="L547" s="9">
        <f t="shared" si="645"/>
        <v>0</v>
      </c>
      <c r="M547" s="9">
        <f t="shared" si="645"/>
        <v>5576</v>
      </c>
      <c r="N547" s="9">
        <f t="shared" si="645"/>
        <v>0</v>
      </c>
      <c r="O547" s="9">
        <f t="shared" si="645"/>
        <v>0</v>
      </c>
      <c r="P547" s="9">
        <f t="shared" si="645"/>
        <v>0</v>
      </c>
      <c r="Q547" s="9">
        <f t="shared" si="645"/>
        <v>0</v>
      </c>
      <c r="R547" s="9">
        <f t="shared" si="645"/>
        <v>0</v>
      </c>
      <c r="S547" s="9">
        <f t="shared" si="645"/>
        <v>5576</v>
      </c>
      <c r="T547" s="9">
        <f t="shared" si="645"/>
        <v>0</v>
      </c>
      <c r="U547" s="9">
        <f t="shared" si="646"/>
        <v>0</v>
      </c>
      <c r="V547" s="9">
        <f t="shared" si="646"/>
        <v>0</v>
      </c>
      <c r="W547" s="9">
        <f t="shared" si="646"/>
        <v>0</v>
      </c>
      <c r="X547" s="9">
        <f t="shared" si="646"/>
        <v>0</v>
      </c>
      <c r="Y547" s="9">
        <f t="shared" si="646"/>
        <v>5576</v>
      </c>
      <c r="Z547" s="9">
        <f t="shared" si="646"/>
        <v>0</v>
      </c>
      <c r="AA547" s="9">
        <f t="shared" si="646"/>
        <v>0</v>
      </c>
      <c r="AB547" s="9">
        <f t="shared" si="646"/>
        <v>0</v>
      </c>
      <c r="AC547" s="9">
        <f t="shared" si="646"/>
        <v>0</v>
      </c>
      <c r="AD547" s="9">
        <f t="shared" si="646"/>
        <v>0</v>
      </c>
      <c r="AE547" s="9">
        <f t="shared" si="646"/>
        <v>5576</v>
      </c>
      <c r="AF547" s="9">
        <f t="shared" si="646"/>
        <v>0</v>
      </c>
      <c r="AG547" s="9">
        <f t="shared" si="647"/>
        <v>0</v>
      </c>
      <c r="AH547" s="9">
        <f t="shared" si="647"/>
        <v>0</v>
      </c>
      <c r="AI547" s="9">
        <f t="shared" si="647"/>
        <v>0</v>
      </c>
      <c r="AJ547" s="9">
        <f t="shared" si="647"/>
        <v>0</v>
      </c>
      <c r="AK547" s="9">
        <f t="shared" si="647"/>
        <v>5576</v>
      </c>
      <c r="AL547" s="9">
        <f t="shared" si="647"/>
        <v>0</v>
      </c>
    </row>
    <row r="548" spans="1:38" ht="20.100000000000001" hidden="1" customHeight="1" x14ac:dyDescent="0.25">
      <c r="A548" s="28" t="s">
        <v>13</v>
      </c>
      <c r="B548" s="26">
        <f t="shared" si="615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5576</v>
      </c>
      <c r="AL548" s="9">
        <f>AF548+AJ548</f>
        <v>0</v>
      </c>
    </row>
    <row r="549" spans="1:38" ht="33" hidden="1" x14ac:dyDescent="0.25">
      <c r="A549" s="28" t="s">
        <v>764</v>
      </c>
      <c r="B549" s="26" t="s">
        <v>496</v>
      </c>
      <c r="C549" s="26" t="s">
        <v>7</v>
      </c>
      <c r="D549" s="26" t="s">
        <v>16</v>
      </c>
      <c r="E549" s="26" t="s">
        <v>763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K550" si="648">V550</f>
        <v>0</v>
      </c>
      <c r="W549" s="85">
        <f t="shared" si="648"/>
        <v>0</v>
      </c>
      <c r="X549" s="9">
        <f t="shared" si="648"/>
        <v>10371</v>
      </c>
      <c r="Y549" s="9">
        <f t="shared" si="648"/>
        <v>10371</v>
      </c>
      <c r="Z549" s="9">
        <f t="shared" si="648"/>
        <v>10371</v>
      </c>
      <c r="AA549" s="85">
        <f>AA550</f>
        <v>0</v>
      </c>
      <c r="AB549" s="85">
        <f t="shared" si="648"/>
        <v>0</v>
      </c>
      <c r="AC549" s="85">
        <f t="shared" si="648"/>
        <v>0</v>
      </c>
      <c r="AD549" s="9">
        <f t="shared" si="648"/>
        <v>0</v>
      </c>
      <c r="AE549" s="9">
        <f t="shared" si="648"/>
        <v>10371</v>
      </c>
      <c r="AF549" s="9">
        <f t="shared" si="648"/>
        <v>10371</v>
      </c>
      <c r="AG549" s="85">
        <f>AG550</f>
        <v>0</v>
      </c>
      <c r="AH549" s="85">
        <f t="shared" si="648"/>
        <v>0</v>
      </c>
      <c r="AI549" s="85">
        <f t="shared" si="648"/>
        <v>0</v>
      </c>
      <c r="AJ549" s="9">
        <f t="shared" si="648"/>
        <v>0</v>
      </c>
      <c r="AK549" s="9">
        <f t="shared" si="648"/>
        <v>10371</v>
      </c>
      <c r="AL549" s="9">
        <f t="shared" ref="AH549:AL550" si="649">AL550</f>
        <v>10371</v>
      </c>
    </row>
    <row r="550" spans="1:38" ht="33" hidden="1" x14ac:dyDescent="0.25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763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648"/>
        <v>0</v>
      </c>
      <c r="W550" s="85">
        <f t="shared" si="648"/>
        <v>0</v>
      </c>
      <c r="X550" s="9">
        <f t="shared" si="648"/>
        <v>10371</v>
      </c>
      <c r="Y550" s="9">
        <f t="shared" si="648"/>
        <v>10371</v>
      </c>
      <c r="Z550" s="9">
        <f t="shared" si="648"/>
        <v>10371</v>
      </c>
      <c r="AA550" s="85">
        <f>AA551</f>
        <v>0</v>
      </c>
      <c r="AB550" s="85">
        <f t="shared" si="648"/>
        <v>0</v>
      </c>
      <c r="AC550" s="85">
        <f t="shared" si="648"/>
        <v>0</v>
      </c>
      <c r="AD550" s="9">
        <f t="shared" si="648"/>
        <v>0</v>
      </c>
      <c r="AE550" s="9">
        <f t="shared" si="648"/>
        <v>10371</v>
      </c>
      <c r="AF550" s="9">
        <f t="shared" si="648"/>
        <v>10371</v>
      </c>
      <c r="AG550" s="85">
        <f>AG551</f>
        <v>0</v>
      </c>
      <c r="AH550" s="85">
        <f t="shared" si="649"/>
        <v>0</v>
      </c>
      <c r="AI550" s="85">
        <f t="shared" si="649"/>
        <v>0</v>
      </c>
      <c r="AJ550" s="9">
        <f t="shared" si="649"/>
        <v>0</v>
      </c>
      <c r="AK550" s="9">
        <f t="shared" si="649"/>
        <v>10371</v>
      </c>
      <c r="AL550" s="9">
        <f t="shared" si="649"/>
        <v>10371</v>
      </c>
    </row>
    <row r="551" spans="1:38" ht="20.100000000000001" hidden="1" customHeight="1" x14ac:dyDescent="0.25">
      <c r="A551" s="28" t="s">
        <v>13</v>
      </c>
      <c r="B551" s="26" t="str">
        <f t="shared" ref="B551" si="650">B550</f>
        <v>912</v>
      </c>
      <c r="C551" s="26" t="s">
        <v>7</v>
      </c>
      <c r="D551" s="26" t="s">
        <v>16</v>
      </c>
      <c r="E551" s="26" t="s">
        <v>763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  <c r="AG551" s="85"/>
      <c r="AH551" s="85"/>
      <c r="AI551" s="85"/>
      <c r="AJ551" s="9"/>
      <c r="AK551" s="9">
        <f>AE551+AG551+AH551+AI551+AJ551</f>
        <v>10371</v>
      </c>
      <c r="AL551" s="9">
        <f>AF551+AJ551</f>
        <v>10371</v>
      </c>
    </row>
    <row r="552" spans="1:38" hidden="1" x14ac:dyDescent="0.25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</row>
    <row r="553" spans="1:38" ht="18.75" hidden="1" x14ac:dyDescent="0.3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651">G554+G616+G622</f>
        <v>470497</v>
      </c>
      <c r="H553" s="15">
        <f t="shared" si="651"/>
        <v>134074</v>
      </c>
      <c r="I553" s="15">
        <f t="shared" si="651"/>
        <v>0</v>
      </c>
      <c r="J553" s="15">
        <f t="shared" si="651"/>
        <v>0</v>
      </c>
      <c r="K553" s="15">
        <f t="shared" si="651"/>
        <v>0</v>
      </c>
      <c r="L553" s="15">
        <f t="shared" si="651"/>
        <v>0</v>
      </c>
      <c r="M553" s="15">
        <f t="shared" si="651"/>
        <v>470497</v>
      </c>
      <c r="N553" s="15">
        <f t="shared" si="651"/>
        <v>134074</v>
      </c>
      <c r="O553" s="15">
        <f t="shared" ref="O553:T553" si="652">O554+O616+O622+O634</f>
        <v>0</v>
      </c>
      <c r="P553" s="15">
        <f t="shared" si="652"/>
        <v>85</v>
      </c>
      <c r="Q553" s="15">
        <f t="shared" si="652"/>
        <v>0</v>
      </c>
      <c r="R553" s="15">
        <f t="shared" si="652"/>
        <v>0</v>
      </c>
      <c r="S553" s="15">
        <f t="shared" si="652"/>
        <v>470582</v>
      </c>
      <c r="T553" s="15">
        <f t="shared" si="652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  <c r="AG553" s="15">
        <f>AG554+AG616+AG622+AG634+AG597</f>
        <v>0</v>
      </c>
      <c r="AH553" s="15">
        <f>AH554+AH616+AH622+AH634</f>
        <v>0</v>
      </c>
      <c r="AI553" s="15">
        <f>AI554+AI616+AI622+AI634</f>
        <v>0</v>
      </c>
      <c r="AJ553" s="15">
        <f>AJ554+AJ616+AJ622+AJ634</f>
        <v>0</v>
      </c>
      <c r="AK553" s="15">
        <f>AK554+AK616+AK622+AK634</f>
        <v>506881</v>
      </c>
      <c r="AL553" s="15">
        <f>AL554+AL616+AL622+AL634</f>
        <v>167425</v>
      </c>
    </row>
    <row r="554" spans="1:38" ht="33" hidden="1" x14ac:dyDescent="0.25">
      <c r="A554" s="25" t="s">
        <v>718</v>
      </c>
      <c r="B554" s="26">
        <f t="shared" ref="B554:B591" si="653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654">H555+H574+H593+H597+H604+H609+H600</f>
        <v>134074</v>
      </c>
      <c r="I554" s="9">
        <f t="shared" si="654"/>
        <v>0</v>
      </c>
      <c r="J554" s="9">
        <f t="shared" si="654"/>
        <v>0</v>
      </c>
      <c r="K554" s="9">
        <f t="shared" si="654"/>
        <v>0</v>
      </c>
      <c r="L554" s="9">
        <f t="shared" si="654"/>
        <v>0</v>
      </c>
      <c r="M554" s="9">
        <f t="shared" si="654"/>
        <v>469049</v>
      </c>
      <c r="N554" s="9">
        <f t="shared" si="654"/>
        <v>134074</v>
      </c>
      <c r="O554" s="9">
        <f t="shared" ref="O554:T554" si="655">O555+O574+O593+O597+O604+O609+O600</f>
        <v>0</v>
      </c>
      <c r="P554" s="9">
        <f t="shared" si="655"/>
        <v>0</v>
      </c>
      <c r="Q554" s="9">
        <f t="shared" si="655"/>
        <v>0</v>
      </c>
      <c r="R554" s="9">
        <f t="shared" si="655"/>
        <v>0</v>
      </c>
      <c r="S554" s="9">
        <f t="shared" si="655"/>
        <v>469049</v>
      </c>
      <c r="T554" s="9">
        <f t="shared" si="655"/>
        <v>134074</v>
      </c>
      <c r="U554" s="9">
        <f>U555+U574+U593+U597+U604+U609+U600+U613</f>
        <v>-51</v>
      </c>
      <c r="V554" s="9">
        <f t="shared" ref="V554:Z554" si="656">V555+V574+V593+V597+V604+V609+V600+V613</f>
        <v>0</v>
      </c>
      <c r="W554" s="9">
        <f t="shared" si="656"/>
        <v>0</v>
      </c>
      <c r="X554" s="9">
        <f t="shared" si="656"/>
        <v>33351</v>
      </c>
      <c r="Y554" s="9">
        <f t="shared" si="656"/>
        <v>502349</v>
      </c>
      <c r="Z554" s="9">
        <f t="shared" si="656"/>
        <v>167425</v>
      </c>
      <c r="AA554" s="9">
        <f>AA555+AA574+AA593+AA597+AA604+AA609+AA600+AA613</f>
        <v>0</v>
      </c>
      <c r="AB554" s="9">
        <f t="shared" ref="AB554:AF554" si="657">AB555+AB574+AB593+AB597+AB604+AB609+AB600+AB613</f>
        <v>2999</v>
      </c>
      <c r="AC554" s="9">
        <f t="shared" si="657"/>
        <v>0</v>
      </c>
      <c r="AD554" s="9">
        <f t="shared" si="657"/>
        <v>0</v>
      </c>
      <c r="AE554" s="9">
        <f t="shared" si="657"/>
        <v>505348</v>
      </c>
      <c r="AF554" s="9">
        <f t="shared" si="657"/>
        <v>167425</v>
      </c>
      <c r="AG554" s="9">
        <f>AG555+AG574+AG593+AG597+AG604+AG609+AG600+AG613</f>
        <v>0</v>
      </c>
      <c r="AH554" s="9">
        <f t="shared" ref="AH554:AL554" si="658">AH555+AH574+AH593+AH597+AH604+AH609+AH600+AH613</f>
        <v>0</v>
      </c>
      <c r="AI554" s="9">
        <f t="shared" si="658"/>
        <v>0</v>
      </c>
      <c r="AJ554" s="9">
        <f t="shared" si="658"/>
        <v>0</v>
      </c>
      <c r="AK554" s="9">
        <f t="shared" si="658"/>
        <v>505348</v>
      </c>
      <c r="AL554" s="9">
        <f t="shared" si="658"/>
        <v>167425</v>
      </c>
    </row>
    <row r="555" spans="1:38" ht="33" hidden="1" x14ac:dyDescent="0.25">
      <c r="A555" s="25" t="s">
        <v>9</v>
      </c>
      <c r="B555" s="26">
        <f t="shared" si="653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659">G559++G563+G566+G570+G556</f>
        <v>328363</v>
      </c>
      <c r="H555" s="11">
        <f t="shared" ref="H555:N555" si="660">H559++H563+H566+H570+H556</f>
        <v>0</v>
      </c>
      <c r="I555" s="11">
        <f t="shared" si="660"/>
        <v>0</v>
      </c>
      <c r="J555" s="11">
        <f t="shared" si="660"/>
        <v>0</v>
      </c>
      <c r="K555" s="11">
        <f t="shared" si="660"/>
        <v>0</v>
      </c>
      <c r="L555" s="11">
        <f t="shared" si="660"/>
        <v>0</v>
      </c>
      <c r="M555" s="11">
        <f t="shared" si="660"/>
        <v>328363</v>
      </c>
      <c r="N555" s="11">
        <f t="shared" si="660"/>
        <v>0</v>
      </c>
      <c r="O555" s="11">
        <f t="shared" ref="O555:T555" si="661">O559++O563+O566+O570+O556</f>
        <v>0</v>
      </c>
      <c r="P555" s="11">
        <f t="shared" si="661"/>
        <v>0</v>
      </c>
      <c r="Q555" s="11">
        <f t="shared" si="661"/>
        <v>0</v>
      </c>
      <c r="R555" s="11">
        <f t="shared" si="661"/>
        <v>0</v>
      </c>
      <c r="S555" s="11">
        <f t="shared" si="661"/>
        <v>328363</v>
      </c>
      <c r="T555" s="11">
        <f t="shared" si="661"/>
        <v>0</v>
      </c>
      <c r="U555" s="11">
        <f t="shared" ref="U555:Z555" si="662">U559++U563+U566+U570+U556</f>
        <v>0</v>
      </c>
      <c r="V555" s="11">
        <f t="shared" si="662"/>
        <v>0</v>
      </c>
      <c r="W555" s="11">
        <f t="shared" si="662"/>
        <v>0</v>
      </c>
      <c r="X555" s="11">
        <f t="shared" si="662"/>
        <v>0</v>
      </c>
      <c r="Y555" s="11">
        <f t="shared" si="662"/>
        <v>328363</v>
      </c>
      <c r="Z555" s="11">
        <f t="shared" si="662"/>
        <v>0</v>
      </c>
      <c r="AA555" s="11">
        <f t="shared" ref="AA555:AF555" si="663">AA559++AA563+AA566+AA570+AA556</f>
        <v>0</v>
      </c>
      <c r="AB555" s="11">
        <f t="shared" si="663"/>
        <v>0</v>
      </c>
      <c r="AC555" s="11">
        <f t="shared" si="663"/>
        <v>0</v>
      </c>
      <c r="AD555" s="11">
        <f t="shared" si="663"/>
        <v>0</v>
      </c>
      <c r="AE555" s="11">
        <f t="shared" si="663"/>
        <v>328363</v>
      </c>
      <c r="AF555" s="11">
        <f t="shared" si="663"/>
        <v>0</v>
      </c>
      <c r="AG555" s="11">
        <f t="shared" ref="AG555:AL555" si="664">AG559++AG563+AG566+AG570+AG556</f>
        <v>0</v>
      </c>
      <c r="AH555" s="11">
        <f t="shared" si="664"/>
        <v>0</v>
      </c>
      <c r="AI555" s="11">
        <f t="shared" si="664"/>
        <v>0</v>
      </c>
      <c r="AJ555" s="11">
        <f t="shared" si="664"/>
        <v>0</v>
      </c>
      <c r="AK555" s="11">
        <f t="shared" si="664"/>
        <v>328363</v>
      </c>
      <c r="AL555" s="11">
        <f t="shared" si="664"/>
        <v>0</v>
      </c>
    </row>
    <row r="556" spans="1:38" ht="20.100000000000001" hidden="1" customHeight="1" x14ac:dyDescent="0.25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665">G557</f>
        <v>23715</v>
      </c>
      <c r="H556" s="9">
        <f t="shared" si="665"/>
        <v>0</v>
      </c>
      <c r="I556" s="9">
        <f t="shared" si="665"/>
        <v>0</v>
      </c>
      <c r="J556" s="9">
        <f t="shared" si="665"/>
        <v>0</v>
      </c>
      <c r="K556" s="9">
        <f t="shared" si="665"/>
        <v>0</v>
      </c>
      <c r="L556" s="9">
        <f t="shared" si="665"/>
        <v>0</v>
      </c>
      <c r="M556" s="9">
        <f t="shared" si="665"/>
        <v>23715</v>
      </c>
      <c r="N556" s="9">
        <f t="shared" si="665"/>
        <v>0</v>
      </c>
      <c r="O556" s="9">
        <f t="shared" si="665"/>
        <v>0</v>
      </c>
      <c r="P556" s="9">
        <f t="shared" si="665"/>
        <v>0</v>
      </c>
      <c r="Q556" s="9">
        <f t="shared" si="665"/>
        <v>0</v>
      </c>
      <c r="R556" s="9">
        <f t="shared" si="665"/>
        <v>0</v>
      </c>
      <c r="S556" s="9">
        <f t="shared" si="665"/>
        <v>23715</v>
      </c>
      <c r="T556" s="9">
        <f t="shared" si="665"/>
        <v>0</v>
      </c>
      <c r="U556" s="9">
        <f t="shared" si="665"/>
        <v>0</v>
      </c>
      <c r="V556" s="9">
        <f t="shared" si="665"/>
        <v>0</v>
      </c>
      <c r="W556" s="9">
        <f t="shared" ref="U556:AJ557" si="666">W557</f>
        <v>0</v>
      </c>
      <c r="X556" s="9">
        <f t="shared" si="666"/>
        <v>0</v>
      </c>
      <c r="Y556" s="9">
        <f t="shared" si="666"/>
        <v>23715</v>
      </c>
      <c r="Z556" s="9">
        <f t="shared" si="666"/>
        <v>0</v>
      </c>
      <c r="AA556" s="9">
        <f t="shared" si="666"/>
        <v>0</v>
      </c>
      <c r="AB556" s="9">
        <f t="shared" si="666"/>
        <v>0</v>
      </c>
      <c r="AC556" s="9">
        <f t="shared" si="666"/>
        <v>0</v>
      </c>
      <c r="AD556" s="9">
        <f t="shared" si="666"/>
        <v>0</v>
      </c>
      <c r="AE556" s="9">
        <f t="shared" si="666"/>
        <v>23715</v>
      </c>
      <c r="AF556" s="9">
        <f t="shared" si="666"/>
        <v>0</v>
      </c>
      <c r="AG556" s="9">
        <f t="shared" si="666"/>
        <v>0</v>
      </c>
      <c r="AH556" s="9">
        <f t="shared" si="666"/>
        <v>0</v>
      </c>
      <c r="AI556" s="9">
        <f t="shared" si="666"/>
        <v>0</v>
      </c>
      <c r="AJ556" s="9">
        <f t="shared" si="666"/>
        <v>0</v>
      </c>
      <c r="AK556" s="9">
        <f t="shared" ref="AG556:AL557" si="667">AK557</f>
        <v>23715</v>
      </c>
      <c r="AL556" s="9">
        <f t="shared" si="667"/>
        <v>0</v>
      </c>
    </row>
    <row r="557" spans="1:38" ht="33" hidden="1" x14ac:dyDescent="0.25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665"/>
        <v>23715</v>
      </c>
      <c r="H557" s="11">
        <f t="shared" si="665"/>
        <v>0</v>
      </c>
      <c r="I557" s="11">
        <f t="shared" si="665"/>
        <v>0</v>
      </c>
      <c r="J557" s="11">
        <f t="shared" si="665"/>
        <v>0</v>
      </c>
      <c r="K557" s="11">
        <f t="shared" si="665"/>
        <v>0</v>
      </c>
      <c r="L557" s="11">
        <f t="shared" si="665"/>
        <v>0</v>
      </c>
      <c r="M557" s="11">
        <f t="shared" si="665"/>
        <v>23715</v>
      </c>
      <c r="N557" s="11">
        <f t="shared" si="665"/>
        <v>0</v>
      </c>
      <c r="O557" s="11">
        <f t="shared" si="665"/>
        <v>0</v>
      </c>
      <c r="P557" s="11">
        <f t="shared" si="665"/>
        <v>0</v>
      </c>
      <c r="Q557" s="11">
        <f t="shared" si="665"/>
        <v>0</v>
      </c>
      <c r="R557" s="11">
        <f t="shared" si="665"/>
        <v>0</v>
      </c>
      <c r="S557" s="11">
        <f t="shared" si="665"/>
        <v>23715</v>
      </c>
      <c r="T557" s="11">
        <f t="shared" si="665"/>
        <v>0</v>
      </c>
      <c r="U557" s="11">
        <f t="shared" si="666"/>
        <v>0</v>
      </c>
      <c r="V557" s="11">
        <f t="shared" si="666"/>
        <v>0</v>
      </c>
      <c r="W557" s="11">
        <f t="shared" si="666"/>
        <v>0</v>
      </c>
      <c r="X557" s="11">
        <f t="shared" si="666"/>
        <v>0</v>
      </c>
      <c r="Y557" s="11">
        <f t="shared" si="666"/>
        <v>23715</v>
      </c>
      <c r="Z557" s="11">
        <f t="shared" si="666"/>
        <v>0</v>
      </c>
      <c r="AA557" s="11">
        <f t="shared" si="666"/>
        <v>0</v>
      </c>
      <c r="AB557" s="11">
        <f t="shared" si="666"/>
        <v>0</v>
      </c>
      <c r="AC557" s="11">
        <f t="shared" si="666"/>
        <v>0</v>
      </c>
      <c r="AD557" s="11">
        <f t="shared" si="666"/>
        <v>0</v>
      </c>
      <c r="AE557" s="11">
        <f t="shared" si="666"/>
        <v>23715</v>
      </c>
      <c r="AF557" s="11">
        <f t="shared" si="666"/>
        <v>0</v>
      </c>
      <c r="AG557" s="11">
        <f t="shared" si="667"/>
        <v>0</v>
      </c>
      <c r="AH557" s="11">
        <f t="shared" si="667"/>
        <v>0</v>
      </c>
      <c r="AI557" s="11">
        <f t="shared" si="667"/>
        <v>0</v>
      </c>
      <c r="AJ557" s="11">
        <f t="shared" si="667"/>
        <v>0</v>
      </c>
      <c r="AK557" s="11">
        <f t="shared" si="667"/>
        <v>23715</v>
      </c>
      <c r="AL557" s="11">
        <f t="shared" si="667"/>
        <v>0</v>
      </c>
    </row>
    <row r="558" spans="1:38" ht="20.100000000000001" hidden="1" customHeight="1" x14ac:dyDescent="0.25">
      <c r="A558" s="28" t="s">
        <v>23</v>
      </c>
      <c r="B558" s="26">
        <f t="shared" si="653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  <c r="AG558" s="85"/>
      <c r="AH558" s="85"/>
      <c r="AI558" s="85"/>
      <c r="AJ558" s="85"/>
      <c r="AK558" s="9">
        <f>AE558+AG558+AH558+AI558+AJ558</f>
        <v>23715</v>
      </c>
      <c r="AL558" s="9">
        <f>AF558+AJ558</f>
        <v>0</v>
      </c>
    </row>
    <row r="559" spans="1:38" ht="20.100000000000001" hidden="1" customHeight="1" x14ac:dyDescent="0.25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L559" si="668">G560</f>
        <v>57058</v>
      </c>
      <c r="H559" s="9">
        <f t="shared" si="668"/>
        <v>0</v>
      </c>
      <c r="I559" s="9">
        <f t="shared" si="668"/>
        <v>0</v>
      </c>
      <c r="J559" s="9">
        <f t="shared" si="668"/>
        <v>0</v>
      </c>
      <c r="K559" s="9">
        <f t="shared" si="668"/>
        <v>0</v>
      </c>
      <c r="L559" s="9">
        <f t="shared" si="668"/>
        <v>0</v>
      </c>
      <c r="M559" s="9">
        <f t="shared" si="668"/>
        <v>57058</v>
      </c>
      <c r="N559" s="9">
        <f t="shared" si="668"/>
        <v>0</v>
      </c>
      <c r="O559" s="9">
        <f t="shared" si="668"/>
        <v>0</v>
      </c>
      <c r="P559" s="9">
        <f t="shared" si="668"/>
        <v>0</v>
      </c>
      <c r="Q559" s="9">
        <f t="shared" si="668"/>
        <v>0</v>
      </c>
      <c r="R559" s="9">
        <f t="shared" si="668"/>
        <v>0</v>
      </c>
      <c r="S559" s="9">
        <f t="shared" si="668"/>
        <v>57058</v>
      </c>
      <c r="T559" s="9">
        <f t="shared" si="668"/>
        <v>0</v>
      </c>
      <c r="U559" s="9">
        <f t="shared" si="668"/>
        <v>0</v>
      </c>
      <c r="V559" s="9">
        <f t="shared" si="668"/>
        <v>0</v>
      </c>
      <c r="W559" s="9">
        <f t="shared" si="668"/>
        <v>0</v>
      </c>
      <c r="X559" s="9">
        <f t="shared" si="668"/>
        <v>0</v>
      </c>
      <c r="Y559" s="9">
        <f t="shared" si="668"/>
        <v>57058</v>
      </c>
      <c r="Z559" s="9">
        <f t="shared" si="668"/>
        <v>0</v>
      </c>
      <c r="AA559" s="9">
        <f t="shared" si="668"/>
        <v>0</v>
      </c>
      <c r="AB559" s="9">
        <f t="shared" si="668"/>
        <v>0</v>
      </c>
      <c r="AC559" s="9">
        <f t="shared" si="668"/>
        <v>0</v>
      </c>
      <c r="AD559" s="9">
        <f t="shared" si="668"/>
        <v>0</v>
      </c>
      <c r="AE559" s="9">
        <f t="shared" si="668"/>
        <v>57058</v>
      </c>
      <c r="AF559" s="9">
        <f t="shared" si="668"/>
        <v>0</v>
      </c>
      <c r="AG559" s="9">
        <f t="shared" si="668"/>
        <v>0</v>
      </c>
      <c r="AH559" s="9">
        <f t="shared" si="668"/>
        <v>0</v>
      </c>
      <c r="AI559" s="9">
        <f t="shared" si="668"/>
        <v>0</v>
      </c>
      <c r="AJ559" s="9">
        <f t="shared" si="668"/>
        <v>0</v>
      </c>
      <c r="AK559" s="9">
        <f t="shared" si="668"/>
        <v>57058</v>
      </c>
      <c r="AL559" s="9">
        <f t="shared" si="668"/>
        <v>0</v>
      </c>
    </row>
    <row r="560" spans="1:38" ht="33" hidden="1" x14ac:dyDescent="0.25">
      <c r="A560" s="25" t="s">
        <v>11</v>
      </c>
      <c r="B560" s="26">
        <f t="shared" si="653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669">G561+G562</f>
        <v>57058</v>
      </c>
      <c r="H560" s="9">
        <f t="shared" ref="H560:N560" si="670">H561+H562</f>
        <v>0</v>
      </c>
      <c r="I560" s="9">
        <f t="shared" si="670"/>
        <v>0</v>
      </c>
      <c r="J560" s="9">
        <f t="shared" si="670"/>
        <v>0</v>
      </c>
      <c r="K560" s="9">
        <f t="shared" si="670"/>
        <v>0</v>
      </c>
      <c r="L560" s="9">
        <f t="shared" si="670"/>
        <v>0</v>
      </c>
      <c r="M560" s="9">
        <f t="shared" si="670"/>
        <v>57058</v>
      </c>
      <c r="N560" s="9">
        <f t="shared" si="670"/>
        <v>0</v>
      </c>
      <c r="O560" s="9">
        <f t="shared" ref="O560:T560" si="671">O561+O562</f>
        <v>0</v>
      </c>
      <c r="P560" s="9">
        <f t="shared" si="671"/>
        <v>0</v>
      </c>
      <c r="Q560" s="9">
        <f t="shared" si="671"/>
        <v>0</v>
      </c>
      <c r="R560" s="9">
        <f t="shared" si="671"/>
        <v>0</v>
      </c>
      <c r="S560" s="9">
        <f t="shared" si="671"/>
        <v>57058</v>
      </c>
      <c r="T560" s="9">
        <f t="shared" si="671"/>
        <v>0</v>
      </c>
      <c r="U560" s="9">
        <f t="shared" ref="U560:Z560" si="672">U561+U562</f>
        <v>0</v>
      </c>
      <c r="V560" s="9">
        <f t="shared" si="672"/>
        <v>0</v>
      </c>
      <c r="W560" s="9">
        <f t="shared" si="672"/>
        <v>0</v>
      </c>
      <c r="X560" s="9">
        <f t="shared" si="672"/>
        <v>0</v>
      </c>
      <c r="Y560" s="9">
        <f t="shared" si="672"/>
        <v>57058</v>
      </c>
      <c r="Z560" s="9">
        <f t="shared" si="672"/>
        <v>0</v>
      </c>
      <c r="AA560" s="9">
        <f t="shared" ref="AA560:AF560" si="673">AA561+AA562</f>
        <v>0</v>
      </c>
      <c r="AB560" s="9">
        <f t="shared" si="673"/>
        <v>0</v>
      </c>
      <c r="AC560" s="9">
        <f t="shared" si="673"/>
        <v>0</v>
      </c>
      <c r="AD560" s="9">
        <f t="shared" si="673"/>
        <v>0</v>
      </c>
      <c r="AE560" s="9">
        <f t="shared" si="673"/>
        <v>57058</v>
      </c>
      <c r="AF560" s="9">
        <f t="shared" si="673"/>
        <v>0</v>
      </c>
      <c r="AG560" s="9">
        <f t="shared" ref="AG560:AL560" si="674">AG561+AG562</f>
        <v>0</v>
      </c>
      <c r="AH560" s="9">
        <f t="shared" si="674"/>
        <v>0</v>
      </c>
      <c r="AI560" s="9">
        <f t="shared" si="674"/>
        <v>0</v>
      </c>
      <c r="AJ560" s="9">
        <f t="shared" si="674"/>
        <v>0</v>
      </c>
      <c r="AK560" s="9">
        <f t="shared" si="674"/>
        <v>57058</v>
      </c>
      <c r="AL560" s="9">
        <f t="shared" si="674"/>
        <v>0</v>
      </c>
    </row>
    <row r="561" spans="1:38" ht="20.100000000000001" hidden="1" customHeight="1" x14ac:dyDescent="0.25">
      <c r="A561" s="28" t="s">
        <v>13</v>
      </c>
      <c r="B561" s="26">
        <f t="shared" si="653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675">G561+I561+J561+K561+L561</f>
        <v>12780</v>
      </c>
      <c r="N561" s="9">
        <f t="shared" ref="N561:N562" si="676">H561+L561</f>
        <v>0</v>
      </c>
      <c r="O561" s="85"/>
      <c r="P561" s="85"/>
      <c r="Q561" s="85"/>
      <c r="R561" s="85"/>
      <c r="S561" s="9">
        <f t="shared" ref="S561:S562" si="677">M561+O561+P561+Q561+R561</f>
        <v>12780</v>
      </c>
      <c r="T561" s="9">
        <f t="shared" ref="T561:T562" si="678">N561+R561</f>
        <v>0</v>
      </c>
      <c r="U561" s="85"/>
      <c r="V561" s="85"/>
      <c r="W561" s="85"/>
      <c r="X561" s="85"/>
      <c r="Y561" s="9">
        <f t="shared" ref="Y561:Y562" si="679">S561+U561+V561+W561+X561</f>
        <v>12780</v>
      </c>
      <c r="Z561" s="9">
        <f t="shared" ref="Z561:Z562" si="680">T561+X561</f>
        <v>0</v>
      </c>
      <c r="AA561" s="85"/>
      <c r="AB561" s="85"/>
      <c r="AC561" s="85"/>
      <c r="AD561" s="85"/>
      <c r="AE561" s="9">
        <f t="shared" ref="AE561:AE562" si="681">Y561+AA561+AB561+AC561+AD561</f>
        <v>12780</v>
      </c>
      <c r="AF561" s="9">
        <f t="shared" ref="AF561:AF562" si="682">Z561+AD561</f>
        <v>0</v>
      </c>
      <c r="AG561" s="85"/>
      <c r="AH561" s="85"/>
      <c r="AI561" s="85"/>
      <c r="AJ561" s="85"/>
      <c r="AK561" s="9">
        <f t="shared" ref="AK561:AK562" si="683">AE561+AG561+AH561+AI561+AJ561</f>
        <v>12780</v>
      </c>
      <c r="AL561" s="9">
        <f t="shared" ref="AL561:AL562" si="684">AF561+AJ561</f>
        <v>0</v>
      </c>
    </row>
    <row r="562" spans="1:38" ht="20.100000000000001" hidden="1" customHeight="1" x14ac:dyDescent="0.25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675"/>
        <v>44278</v>
      </c>
      <c r="N562" s="9">
        <f t="shared" si="676"/>
        <v>0</v>
      </c>
      <c r="O562" s="85"/>
      <c r="P562" s="85"/>
      <c r="Q562" s="85"/>
      <c r="R562" s="85"/>
      <c r="S562" s="9">
        <f t="shared" si="677"/>
        <v>44278</v>
      </c>
      <c r="T562" s="9">
        <f t="shared" si="678"/>
        <v>0</v>
      </c>
      <c r="U562" s="85"/>
      <c r="V562" s="85"/>
      <c r="W562" s="85"/>
      <c r="X562" s="85"/>
      <c r="Y562" s="9">
        <f t="shared" si="679"/>
        <v>44278</v>
      </c>
      <c r="Z562" s="9">
        <f t="shared" si="680"/>
        <v>0</v>
      </c>
      <c r="AA562" s="85"/>
      <c r="AB562" s="85"/>
      <c r="AC562" s="85"/>
      <c r="AD562" s="85"/>
      <c r="AE562" s="9">
        <f t="shared" si="681"/>
        <v>44278</v>
      </c>
      <c r="AF562" s="9">
        <f t="shared" si="682"/>
        <v>0</v>
      </c>
      <c r="AG562" s="85"/>
      <c r="AH562" s="85"/>
      <c r="AI562" s="85"/>
      <c r="AJ562" s="85"/>
      <c r="AK562" s="9">
        <f t="shared" si="683"/>
        <v>44278</v>
      </c>
      <c r="AL562" s="9">
        <f t="shared" si="684"/>
        <v>0</v>
      </c>
    </row>
    <row r="563" spans="1:38" ht="20.100000000000001" hidden="1" customHeight="1" x14ac:dyDescent="0.25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685">G564</f>
        <v>25844</v>
      </c>
      <c r="H563" s="9">
        <f t="shared" si="685"/>
        <v>0</v>
      </c>
      <c r="I563" s="9">
        <f t="shared" si="685"/>
        <v>0</v>
      </c>
      <c r="J563" s="9">
        <f t="shared" si="685"/>
        <v>0</v>
      </c>
      <c r="K563" s="9">
        <f t="shared" si="685"/>
        <v>0</v>
      </c>
      <c r="L563" s="9">
        <f t="shared" si="685"/>
        <v>0</v>
      </c>
      <c r="M563" s="9">
        <f t="shared" si="685"/>
        <v>25844</v>
      </c>
      <c r="N563" s="9">
        <f t="shared" si="685"/>
        <v>0</v>
      </c>
      <c r="O563" s="9">
        <f t="shared" si="685"/>
        <v>0</v>
      </c>
      <c r="P563" s="9">
        <f t="shared" si="685"/>
        <v>0</v>
      </c>
      <c r="Q563" s="9">
        <f t="shared" si="685"/>
        <v>0</v>
      </c>
      <c r="R563" s="9">
        <f t="shared" si="685"/>
        <v>0</v>
      </c>
      <c r="S563" s="9">
        <f t="shared" si="685"/>
        <v>25844</v>
      </c>
      <c r="T563" s="9">
        <f t="shared" si="685"/>
        <v>0</v>
      </c>
      <c r="U563" s="9">
        <f t="shared" si="685"/>
        <v>0</v>
      </c>
      <c r="V563" s="9">
        <f t="shared" si="685"/>
        <v>0</v>
      </c>
      <c r="W563" s="9">
        <f t="shared" ref="U563:AJ564" si="686">W564</f>
        <v>0</v>
      </c>
      <c r="X563" s="9">
        <f t="shared" si="686"/>
        <v>0</v>
      </c>
      <c r="Y563" s="9">
        <f t="shared" si="686"/>
        <v>25844</v>
      </c>
      <c r="Z563" s="9">
        <f t="shared" si="686"/>
        <v>0</v>
      </c>
      <c r="AA563" s="9">
        <f t="shared" si="686"/>
        <v>0</v>
      </c>
      <c r="AB563" s="9">
        <f t="shared" si="686"/>
        <v>0</v>
      </c>
      <c r="AC563" s="9">
        <f t="shared" si="686"/>
        <v>0</v>
      </c>
      <c r="AD563" s="9">
        <f t="shared" si="686"/>
        <v>0</v>
      </c>
      <c r="AE563" s="9">
        <f t="shared" si="686"/>
        <v>25844</v>
      </c>
      <c r="AF563" s="9">
        <f t="shared" si="686"/>
        <v>0</v>
      </c>
      <c r="AG563" s="9">
        <f t="shared" si="686"/>
        <v>0</v>
      </c>
      <c r="AH563" s="9">
        <f t="shared" si="686"/>
        <v>0</v>
      </c>
      <c r="AI563" s="9">
        <f t="shared" si="686"/>
        <v>0</v>
      </c>
      <c r="AJ563" s="9">
        <f t="shared" si="686"/>
        <v>0</v>
      </c>
      <c r="AK563" s="9">
        <f t="shared" ref="AG563:AL564" si="687">AK564</f>
        <v>25844</v>
      </c>
      <c r="AL563" s="9">
        <f t="shared" si="687"/>
        <v>0</v>
      </c>
    </row>
    <row r="564" spans="1:38" ht="33" hidden="1" x14ac:dyDescent="0.25">
      <c r="A564" s="25" t="s">
        <v>11</v>
      </c>
      <c r="B564" s="26">
        <f t="shared" si="653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685"/>
        <v>25844</v>
      </c>
      <c r="H564" s="9">
        <f t="shared" si="685"/>
        <v>0</v>
      </c>
      <c r="I564" s="9">
        <f t="shared" si="685"/>
        <v>0</v>
      </c>
      <c r="J564" s="9">
        <f t="shared" si="685"/>
        <v>0</v>
      </c>
      <c r="K564" s="9">
        <f t="shared" si="685"/>
        <v>0</v>
      </c>
      <c r="L564" s="9">
        <f t="shared" si="685"/>
        <v>0</v>
      </c>
      <c r="M564" s="9">
        <f t="shared" si="685"/>
        <v>25844</v>
      </c>
      <c r="N564" s="9">
        <f t="shared" si="685"/>
        <v>0</v>
      </c>
      <c r="O564" s="9">
        <f t="shared" si="685"/>
        <v>0</v>
      </c>
      <c r="P564" s="9">
        <f t="shared" si="685"/>
        <v>0</v>
      </c>
      <c r="Q564" s="9">
        <f t="shared" si="685"/>
        <v>0</v>
      </c>
      <c r="R564" s="9">
        <f t="shared" si="685"/>
        <v>0</v>
      </c>
      <c r="S564" s="9">
        <f t="shared" si="685"/>
        <v>25844</v>
      </c>
      <c r="T564" s="9">
        <f t="shared" si="685"/>
        <v>0</v>
      </c>
      <c r="U564" s="9">
        <f t="shared" si="686"/>
        <v>0</v>
      </c>
      <c r="V564" s="9">
        <f t="shared" si="686"/>
        <v>0</v>
      </c>
      <c r="W564" s="9">
        <f t="shared" si="686"/>
        <v>0</v>
      </c>
      <c r="X564" s="9">
        <f t="shared" si="686"/>
        <v>0</v>
      </c>
      <c r="Y564" s="9">
        <f t="shared" si="686"/>
        <v>25844</v>
      </c>
      <c r="Z564" s="9">
        <f t="shared" si="686"/>
        <v>0</v>
      </c>
      <c r="AA564" s="9">
        <f t="shared" si="686"/>
        <v>0</v>
      </c>
      <c r="AB564" s="9">
        <f t="shared" si="686"/>
        <v>0</v>
      </c>
      <c r="AC564" s="9">
        <f t="shared" si="686"/>
        <v>0</v>
      </c>
      <c r="AD564" s="9">
        <f t="shared" si="686"/>
        <v>0</v>
      </c>
      <c r="AE564" s="9">
        <f t="shared" si="686"/>
        <v>25844</v>
      </c>
      <c r="AF564" s="9">
        <f t="shared" si="686"/>
        <v>0</v>
      </c>
      <c r="AG564" s="9">
        <f t="shared" si="687"/>
        <v>0</v>
      </c>
      <c r="AH564" s="9">
        <f t="shared" si="687"/>
        <v>0</v>
      </c>
      <c r="AI564" s="9">
        <f t="shared" si="687"/>
        <v>0</v>
      </c>
      <c r="AJ564" s="9">
        <f t="shared" si="687"/>
        <v>0</v>
      </c>
      <c r="AK564" s="9">
        <f t="shared" si="687"/>
        <v>25844</v>
      </c>
      <c r="AL564" s="9">
        <f t="shared" si="687"/>
        <v>0</v>
      </c>
    </row>
    <row r="565" spans="1:38" ht="20.100000000000001" hidden="1" customHeight="1" x14ac:dyDescent="0.25">
      <c r="A565" s="28" t="s">
        <v>13</v>
      </c>
      <c r="B565" s="26">
        <f t="shared" si="653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  <c r="AG565" s="85"/>
      <c r="AH565" s="85"/>
      <c r="AI565" s="85"/>
      <c r="AJ565" s="85"/>
      <c r="AK565" s="9">
        <f>AE565+AG565+AH565+AI565+AJ565</f>
        <v>25844</v>
      </c>
      <c r="AL565" s="9">
        <f>AF565+AJ565</f>
        <v>0</v>
      </c>
    </row>
    <row r="566" spans="1:38" ht="20.100000000000001" hidden="1" customHeight="1" x14ac:dyDescent="0.25">
      <c r="A566" s="28" t="s">
        <v>25</v>
      </c>
      <c r="B566" s="26">
        <f t="shared" si="653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L566" si="688">G567</f>
        <v>101484</v>
      </c>
      <c r="H566" s="9">
        <f t="shared" si="688"/>
        <v>0</v>
      </c>
      <c r="I566" s="9">
        <f t="shared" si="688"/>
        <v>0</v>
      </c>
      <c r="J566" s="9">
        <f t="shared" si="688"/>
        <v>0</v>
      </c>
      <c r="K566" s="9">
        <f t="shared" si="688"/>
        <v>0</v>
      </c>
      <c r="L566" s="9">
        <f t="shared" si="688"/>
        <v>0</v>
      </c>
      <c r="M566" s="9">
        <f t="shared" si="688"/>
        <v>101484</v>
      </c>
      <c r="N566" s="9">
        <f t="shared" si="688"/>
        <v>0</v>
      </c>
      <c r="O566" s="9">
        <f t="shared" si="688"/>
        <v>0</v>
      </c>
      <c r="P566" s="9">
        <f t="shared" si="688"/>
        <v>0</v>
      </c>
      <c r="Q566" s="9">
        <f t="shared" si="688"/>
        <v>0</v>
      </c>
      <c r="R566" s="9">
        <f t="shared" si="688"/>
        <v>0</v>
      </c>
      <c r="S566" s="9">
        <f t="shared" si="688"/>
        <v>101484</v>
      </c>
      <c r="T566" s="9">
        <f t="shared" si="688"/>
        <v>0</v>
      </c>
      <c r="U566" s="9">
        <f t="shared" si="688"/>
        <v>0</v>
      </c>
      <c r="V566" s="9">
        <f t="shared" si="688"/>
        <v>0</v>
      </c>
      <c r="W566" s="9">
        <f t="shared" si="688"/>
        <v>0</v>
      </c>
      <c r="X566" s="9">
        <f t="shared" si="688"/>
        <v>0</v>
      </c>
      <c r="Y566" s="9">
        <f t="shared" si="688"/>
        <v>101484</v>
      </c>
      <c r="Z566" s="9">
        <f t="shared" si="688"/>
        <v>0</v>
      </c>
      <c r="AA566" s="9">
        <f t="shared" si="688"/>
        <v>0</v>
      </c>
      <c r="AB566" s="9">
        <f t="shared" si="688"/>
        <v>0</v>
      </c>
      <c r="AC566" s="9">
        <f t="shared" si="688"/>
        <v>0</v>
      </c>
      <c r="AD566" s="9">
        <f t="shared" si="688"/>
        <v>0</v>
      </c>
      <c r="AE566" s="9">
        <f t="shared" si="688"/>
        <v>101484</v>
      </c>
      <c r="AF566" s="9">
        <f t="shared" si="688"/>
        <v>0</v>
      </c>
      <c r="AG566" s="9">
        <f t="shared" si="688"/>
        <v>0</v>
      </c>
      <c r="AH566" s="9">
        <f t="shared" si="688"/>
        <v>0</v>
      </c>
      <c r="AI566" s="9">
        <f t="shared" si="688"/>
        <v>0</v>
      </c>
      <c r="AJ566" s="9">
        <f t="shared" si="688"/>
        <v>0</v>
      </c>
      <c r="AK566" s="9">
        <f t="shared" si="688"/>
        <v>101484</v>
      </c>
      <c r="AL566" s="9">
        <f t="shared" si="688"/>
        <v>0</v>
      </c>
    </row>
    <row r="567" spans="1:38" ht="33" hidden="1" x14ac:dyDescent="0.25">
      <c r="A567" s="25" t="s">
        <v>11</v>
      </c>
      <c r="B567" s="26">
        <f t="shared" si="653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689">H568+H569</f>
        <v>0</v>
      </c>
      <c r="I567" s="9">
        <f t="shared" si="689"/>
        <v>0</v>
      </c>
      <c r="J567" s="9">
        <f t="shared" si="689"/>
        <v>0</v>
      </c>
      <c r="K567" s="9">
        <f t="shared" si="689"/>
        <v>0</v>
      </c>
      <c r="L567" s="9">
        <f t="shared" si="689"/>
        <v>0</v>
      </c>
      <c r="M567" s="9">
        <f t="shared" si="689"/>
        <v>101484</v>
      </c>
      <c r="N567" s="9">
        <f t="shared" si="689"/>
        <v>0</v>
      </c>
      <c r="O567" s="9">
        <f t="shared" ref="O567:T567" si="690">O568+O569</f>
        <v>0</v>
      </c>
      <c r="P567" s="9">
        <f t="shared" si="690"/>
        <v>0</v>
      </c>
      <c r="Q567" s="9">
        <f t="shared" si="690"/>
        <v>0</v>
      </c>
      <c r="R567" s="9">
        <f t="shared" si="690"/>
        <v>0</v>
      </c>
      <c r="S567" s="9">
        <f t="shared" si="690"/>
        <v>101484</v>
      </c>
      <c r="T567" s="9">
        <f t="shared" si="690"/>
        <v>0</v>
      </c>
      <c r="U567" s="9">
        <f t="shared" ref="U567:Z567" si="691">U568+U569</f>
        <v>0</v>
      </c>
      <c r="V567" s="9">
        <f t="shared" si="691"/>
        <v>0</v>
      </c>
      <c r="W567" s="9">
        <f t="shared" si="691"/>
        <v>0</v>
      </c>
      <c r="X567" s="9">
        <f t="shared" si="691"/>
        <v>0</v>
      </c>
      <c r="Y567" s="9">
        <f t="shared" si="691"/>
        <v>101484</v>
      </c>
      <c r="Z567" s="9">
        <f t="shared" si="691"/>
        <v>0</v>
      </c>
      <c r="AA567" s="9">
        <f t="shared" ref="AA567:AF567" si="692">AA568+AA569</f>
        <v>0</v>
      </c>
      <c r="AB567" s="9">
        <f t="shared" si="692"/>
        <v>0</v>
      </c>
      <c r="AC567" s="9">
        <f t="shared" si="692"/>
        <v>0</v>
      </c>
      <c r="AD567" s="9">
        <f t="shared" si="692"/>
        <v>0</v>
      </c>
      <c r="AE567" s="9">
        <f t="shared" si="692"/>
        <v>101484</v>
      </c>
      <c r="AF567" s="9">
        <f t="shared" si="692"/>
        <v>0</v>
      </c>
      <c r="AG567" s="9">
        <f t="shared" ref="AG567:AL567" si="693">AG568+AG569</f>
        <v>0</v>
      </c>
      <c r="AH567" s="9">
        <f t="shared" si="693"/>
        <v>0</v>
      </c>
      <c r="AI567" s="9">
        <f t="shared" si="693"/>
        <v>0</v>
      </c>
      <c r="AJ567" s="9">
        <f t="shared" si="693"/>
        <v>0</v>
      </c>
      <c r="AK567" s="9">
        <f t="shared" si="693"/>
        <v>101484</v>
      </c>
      <c r="AL567" s="9">
        <f t="shared" si="693"/>
        <v>0</v>
      </c>
    </row>
    <row r="568" spans="1:38" ht="20.100000000000001" hidden="1" customHeight="1" x14ac:dyDescent="0.25">
      <c r="A568" s="28" t="s">
        <v>13</v>
      </c>
      <c r="B568" s="26">
        <f t="shared" si="653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694">G568+I568+J568+K568+L568</f>
        <v>88479</v>
      </c>
      <c r="N568" s="9">
        <f t="shared" ref="N568:N569" si="695">H568+L568</f>
        <v>0</v>
      </c>
      <c r="O568" s="85"/>
      <c r="P568" s="85"/>
      <c r="Q568" s="85"/>
      <c r="R568" s="85"/>
      <c r="S568" s="9">
        <f t="shared" ref="S568:S569" si="696">M568+O568+P568+Q568+R568</f>
        <v>88479</v>
      </c>
      <c r="T568" s="9">
        <f t="shared" ref="T568:T569" si="697">N568+R568</f>
        <v>0</v>
      </c>
      <c r="U568" s="85"/>
      <c r="V568" s="85"/>
      <c r="W568" s="85"/>
      <c r="X568" s="85"/>
      <c r="Y568" s="9">
        <f t="shared" ref="Y568:Y569" si="698">S568+U568+V568+W568+X568</f>
        <v>88479</v>
      </c>
      <c r="Z568" s="9">
        <f t="shared" ref="Z568:Z569" si="699">T568+X568</f>
        <v>0</v>
      </c>
      <c r="AA568" s="85"/>
      <c r="AB568" s="85"/>
      <c r="AC568" s="85"/>
      <c r="AD568" s="85"/>
      <c r="AE568" s="9">
        <f t="shared" ref="AE568:AE569" si="700">Y568+AA568+AB568+AC568+AD568</f>
        <v>88479</v>
      </c>
      <c r="AF568" s="9">
        <f t="shared" ref="AF568:AF569" si="701">Z568+AD568</f>
        <v>0</v>
      </c>
      <c r="AG568" s="85"/>
      <c r="AH568" s="85"/>
      <c r="AI568" s="85"/>
      <c r="AJ568" s="85"/>
      <c r="AK568" s="9">
        <f t="shared" ref="AK568:AK569" si="702">AE568+AG568+AH568+AI568+AJ568</f>
        <v>88479</v>
      </c>
      <c r="AL568" s="9">
        <f t="shared" ref="AL568:AL569" si="703">AF568+AJ568</f>
        <v>0</v>
      </c>
    </row>
    <row r="569" spans="1:38" ht="20.100000000000001" hidden="1" customHeight="1" x14ac:dyDescent="0.25">
      <c r="A569" s="28" t="s">
        <v>23</v>
      </c>
      <c r="B569" s="26">
        <f t="shared" si="653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694"/>
        <v>13005</v>
      </c>
      <c r="N569" s="9">
        <f t="shared" si="695"/>
        <v>0</v>
      </c>
      <c r="O569" s="85"/>
      <c r="P569" s="85"/>
      <c r="Q569" s="85"/>
      <c r="R569" s="85"/>
      <c r="S569" s="9">
        <f t="shared" si="696"/>
        <v>13005</v>
      </c>
      <c r="T569" s="9">
        <f t="shared" si="697"/>
        <v>0</v>
      </c>
      <c r="U569" s="85"/>
      <c r="V569" s="85"/>
      <c r="W569" s="85"/>
      <c r="X569" s="85"/>
      <c r="Y569" s="9">
        <f t="shared" si="698"/>
        <v>13005</v>
      </c>
      <c r="Z569" s="9">
        <f t="shared" si="699"/>
        <v>0</v>
      </c>
      <c r="AA569" s="85"/>
      <c r="AB569" s="85"/>
      <c r="AC569" s="85"/>
      <c r="AD569" s="85"/>
      <c r="AE569" s="9">
        <f t="shared" si="700"/>
        <v>13005</v>
      </c>
      <c r="AF569" s="9">
        <f t="shared" si="701"/>
        <v>0</v>
      </c>
      <c r="AG569" s="85"/>
      <c r="AH569" s="85"/>
      <c r="AI569" s="85"/>
      <c r="AJ569" s="85"/>
      <c r="AK569" s="9">
        <f t="shared" si="702"/>
        <v>13005</v>
      </c>
      <c r="AL569" s="9">
        <f t="shared" si="703"/>
        <v>0</v>
      </c>
    </row>
    <row r="570" spans="1:38" ht="33" hidden="1" x14ac:dyDescent="0.25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L570" si="704">G571</f>
        <v>120262</v>
      </c>
      <c r="H570" s="11">
        <f t="shared" si="704"/>
        <v>0</v>
      </c>
      <c r="I570" s="11">
        <f t="shared" si="704"/>
        <v>0</v>
      </c>
      <c r="J570" s="11">
        <f t="shared" si="704"/>
        <v>0</v>
      </c>
      <c r="K570" s="11">
        <f t="shared" si="704"/>
        <v>0</v>
      </c>
      <c r="L570" s="11">
        <f t="shared" si="704"/>
        <v>0</v>
      </c>
      <c r="M570" s="11">
        <f t="shared" si="704"/>
        <v>120262</v>
      </c>
      <c r="N570" s="11">
        <f t="shared" si="704"/>
        <v>0</v>
      </c>
      <c r="O570" s="11">
        <f t="shared" si="704"/>
        <v>0</v>
      </c>
      <c r="P570" s="11">
        <f t="shared" si="704"/>
        <v>0</v>
      </c>
      <c r="Q570" s="11">
        <f t="shared" si="704"/>
        <v>0</v>
      </c>
      <c r="R570" s="11">
        <f t="shared" si="704"/>
        <v>0</v>
      </c>
      <c r="S570" s="11">
        <f t="shared" si="704"/>
        <v>120262</v>
      </c>
      <c r="T570" s="11">
        <f t="shared" si="704"/>
        <v>0</v>
      </c>
      <c r="U570" s="11">
        <f t="shared" si="704"/>
        <v>0</v>
      </c>
      <c r="V570" s="11">
        <f t="shared" si="704"/>
        <v>0</v>
      </c>
      <c r="W570" s="11">
        <f t="shared" si="704"/>
        <v>0</v>
      </c>
      <c r="X570" s="11">
        <f t="shared" si="704"/>
        <v>0</v>
      </c>
      <c r="Y570" s="11">
        <f t="shared" si="704"/>
        <v>120262</v>
      </c>
      <c r="Z570" s="11">
        <f t="shared" si="704"/>
        <v>0</v>
      </c>
      <c r="AA570" s="11">
        <f t="shared" si="704"/>
        <v>0</v>
      </c>
      <c r="AB570" s="11">
        <f t="shared" si="704"/>
        <v>0</v>
      </c>
      <c r="AC570" s="11">
        <f t="shared" si="704"/>
        <v>0</v>
      </c>
      <c r="AD570" s="11">
        <f t="shared" si="704"/>
        <v>0</v>
      </c>
      <c r="AE570" s="11">
        <f t="shared" si="704"/>
        <v>120262</v>
      </c>
      <c r="AF570" s="11">
        <f t="shared" si="704"/>
        <v>0</v>
      </c>
      <c r="AG570" s="11">
        <f t="shared" si="704"/>
        <v>0</v>
      </c>
      <c r="AH570" s="11">
        <f t="shared" si="704"/>
        <v>0</v>
      </c>
      <c r="AI570" s="11">
        <f t="shared" si="704"/>
        <v>0</v>
      </c>
      <c r="AJ570" s="11">
        <f t="shared" si="704"/>
        <v>0</v>
      </c>
      <c r="AK570" s="11">
        <f t="shared" si="704"/>
        <v>120262</v>
      </c>
      <c r="AL570" s="11">
        <f t="shared" si="704"/>
        <v>0</v>
      </c>
    </row>
    <row r="571" spans="1:38" ht="33" hidden="1" x14ac:dyDescent="0.25">
      <c r="A571" s="25" t="s">
        <v>11</v>
      </c>
      <c r="B571" s="26">
        <f t="shared" si="653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705">G572+G573</f>
        <v>120262</v>
      </c>
      <c r="H571" s="9">
        <f t="shared" ref="H571:N571" si="706">H572+H573</f>
        <v>0</v>
      </c>
      <c r="I571" s="9">
        <f t="shared" si="706"/>
        <v>0</v>
      </c>
      <c r="J571" s="9">
        <f t="shared" si="706"/>
        <v>0</v>
      </c>
      <c r="K571" s="9">
        <f t="shared" si="706"/>
        <v>0</v>
      </c>
      <c r="L571" s="9">
        <f t="shared" si="706"/>
        <v>0</v>
      </c>
      <c r="M571" s="9">
        <f t="shared" si="706"/>
        <v>120262</v>
      </c>
      <c r="N571" s="9">
        <f t="shared" si="706"/>
        <v>0</v>
      </c>
      <c r="O571" s="9">
        <f t="shared" ref="O571:T571" si="707">O572+O573</f>
        <v>0</v>
      </c>
      <c r="P571" s="9">
        <f t="shared" si="707"/>
        <v>0</v>
      </c>
      <c r="Q571" s="9">
        <f t="shared" si="707"/>
        <v>0</v>
      </c>
      <c r="R571" s="9">
        <f t="shared" si="707"/>
        <v>0</v>
      </c>
      <c r="S571" s="9">
        <f t="shared" si="707"/>
        <v>120262</v>
      </c>
      <c r="T571" s="9">
        <f t="shared" si="707"/>
        <v>0</v>
      </c>
      <c r="U571" s="9">
        <f t="shared" ref="U571:Z571" si="708">U572+U573</f>
        <v>0</v>
      </c>
      <c r="V571" s="9">
        <f t="shared" si="708"/>
        <v>0</v>
      </c>
      <c r="W571" s="9">
        <f t="shared" si="708"/>
        <v>0</v>
      </c>
      <c r="X571" s="9">
        <f t="shared" si="708"/>
        <v>0</v>
      </c>
      <c r="Y571" s="9">
        <f t="shared" si="708"/>
        <v>120262</v>
      </c>
      <c r="Z571" s="9">
        <f t="shared" si="708"/>
        <v>0</v>
      </c>
      <c r="AA571" s="9">
        <f t="shared" ref="AA571:AF571" si="709">AA572+AA573</f>
        <v>0</v>
      </c>
      <c r="AB571" s="9">
        <f t="shared" si="709"/>
        <v>0</v>
      </c>
      <c r="AC571" s="9">
        <f t="shared" si="709"/>
        <v>0</v>
      </c>
      <c r="AD571" s="9">
        <f t="shared" si="709"/>
        <v>0</v>
      </c>
      <c r="AE571" s="9">
        <f t="shared" si="709"/>
        <v>120262</v>
      </c>
      <c r="AF571" s="9">
        <f t="shared" si="709"/>
        <v>0</v>
      </c>
      <c r="AG571" s="9">
        <f t="shared" ref="AG571:AL571" si="710">AG572+AG573</f>
        <v>0</v>
      </c>
      <c r="AH571" s="9">
        <f t="shared" si="710"/>
        <v>0</v>
      </c>
      <c r="AI571" s="9">
        <f t="shared" si="710"/>
        <v>0</v>
      </c>
      <c r="AJ571" s="9">
        <f t="shared" si="710"/>
        <v>0</v>
      </c>
      <c r="AK571" s="9">
        <f t="shared" si="710"/>
        <v>120262</v>
      </c>
      <c r="AL571" s="9">
        <f t="shared" si="710"/>
        <v>0</v>
      </c>
    </row>
    <row r="572" spans="1:38" ht="20.100000000000001" hidden="1" customHeight="1" x14ac:dyDescent="0.25">
      <c r="A572" s="28" t="s">
        <v>13</v>
      </c>
      <c r="B572" s="26">
        <f t="shared" si="653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  <c r="AG572" s="85"/>
      <c r="AH572" s="85"/>
      <c r="AI572" s="85"/>
      <c r="AJ572" s="85"/>
      <c r="AK572" s="9">
        <f>AE572+AG572+AH572+AI572+AJ572</f>
        <v>76723</v>
      </c>
      <c r="AL572" s="9">
        <f>AF572+AJ572</f>
        <v>0</v>
      </c>
    </row>
    <row r="573" spans="1:38" ht="20.100000000000001" hidden="1" customHeight="1" x14ac:dyDescent="0.25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  <c r="AG573" s="85"/>
      <c r="AH573" s="85"/>
      <c r="AI573" s="85"/>
      <c r="AJ573" s="85"/>
      <c r="AK573" s="9">
        <f>AE573+AG573+AH573+AI573+AJ573</f>
        <v>43539</v>
      </c>
      <c r="AL573" s="9">
        <f>AF573+AJ573</f>
        <v>0</v>
      </c>
    </row>
    <row r="574" spans="1:38" ht="20.100000000000001" hidden="1" customHeight="1" x14ac:dyDescent="0.25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711">G578+G582+G585+G589+G575</f>
        <v>5935</v>
      </c>
      <c r="H574" s="9">
        <f t="shared" ref="H574:N574" si="712">H578+H582+H585+H589+H575</f>
        <v>0</v>
      </c>
      <c r="I574" s="9">
        <f t="shared" si="712"/>
        <v>0</v>
      </c>
      <c r="J574" s="9">
        <f t="shared" si="712"/>
        <v>0</v>
      </c>
      <c r="K574" s="9">
        <f t="shared" si="712"/>
        <v>0</v>
      </c>
      <c r="L574" s="9">
        <f t="shared" si="712"/>
        <v>0</v>
      </c>
      <c r="M574" s="9">
        <f t="shared" si="712"/>
        <v>5935</v>
      </c>
      <c r="N574" s="9">
        <f t="shared" si="712"/>
        <v>0</v>
      </c>
      <c r="O574" s="9">
        <f t="shared" ref="O574:T574" si="713">O578+O582+O585+O589+O575</f>
        <v>0</v>
      </c>
      <c r="P574" s="9">
        <f t="shared" si="713"/>
        <v>0</v>
      </c>
      <c r="Q574" s="9">
        <f t="shared" si="713"/>
        <v>0</v>
      </c>
      <c r="R574" s="9">
        <f t="shared" si="713"/>
        <v>0</v>
      </c>
      <c r="S574" s="9">
        <f t="shared" si="713"/>
        <v>5935</v>
      </c>
      <c r="T574" s="9">
        <f t="shared" si="713"/>
        <v>0</v>
      </c>
      <c r="U574" s="9">
        <f t="shared" ref="U574:Z574" si="714">U578+U582+U585+U589+U575</f>
        <v>-1720</v>
      </c>
      <c r="V574" s="9">
        <f t="shared" si="714"/>
        <v>0</v>
      </c>
      <c r="W574" s="9">
        <f t="shared" si="714"/>
        <v>0</v>
      </c>
      <c r="X574" s="9">
        <f t="shared" si="714"/>
        <v>0</v>
      </c>
      <c r="Y574" s="9">
        <f t="shared" si="714"/>
        <v>4215</v>
      </c>
      <c r="Z574" s="9">
        <f t="shared" si="714"/>
        <v>0</v>
      </c>
      <c r="AA574" s="9">
        <f t="shared" ref="AA574:AF574" si="715">AA578+AA582+AA585+AA589+AA575</f>
        <v>0</v>
      </c>
      <c r="AB574" s="9">
        <f t="shared" si="715"/>
        <v>0</v>
      </c>
      <c r="AC574" s="9">
        <f t="shared" si="715"/>
        <v>0</v>
      </c>
      <c r="AD574" s="9">
        <f t="shared" si="715"/>
        <v>0</v>
      </c>
      <c r="AE574" s="9">
        <f t="shared" si="715"/>
        <v>4215</v>
      </c>
      <c r="AF574" s="9">
        <f t="shared" si="715"/>
        <v>0</v>
      </c>
      <c r="AG574" s="9">
        <f t="shared" ref="AG574:AL574" si="716">AG578+AG582+AG585+AG589+AG575</f>
        <v>0</v>
      </c>
      <c r="AH574" s="9">
        <f t="shared" si="716"/>
        <v>0</v>
      </c>
      <c r="AI574" s="9">
        <f t="shared" si="716"/>
        <v>0</v>
      </c>
      <c r="AJ574" s="9">
        <f t="shared" si="716"/>
        <v>0</v>
      </c>
      <c r="AK574" s="9">
        <f t="shared" si="716"/>
        <v>4215</v>
      </c>
      <c r="AL574" s="9">
        <f t="shared" si="716"/>
        <v>0</v>
      </c>
    </row>
    <row r="575" spans="1:38" ht="20.100000000000001" hidden="1" customHeight="1" x14ac:dyDescent="0.25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717">G576</f>
        <v>2</v>
      </c>
      <c r="H575" s="9">
        <f t="shared" si="717"/>
        <v>0</v>
      </c>
      <c r="I575" s="9">
        <f t="shared" si="717"/>
        <v>0</v>
      </c>
      <c r="J575" s="9">
        <f t="shared" si="717"/>
        <v>0</v>
      </c>
      <c r="K575" s="9">
        <f t="shared" si="717"/>
        <v>0</v>
      </c>
      <c r="L575" s="9">
        <f t="shared" si="717"/>
        <v>0</v>
      </c>
      <c r="M575" s="9">
        <f t="shared" si="717"/>
        <v>2</v>
      </c>
      <c r="N575" s="9">
        <f t="shared" si="717"/>
        <v>0</v>
      </c>
      <c r="O575" s="9">
        <f t="shared" si="717"/>
        <v>0</v>
      </c>
      <c r="P575" s="9">
        <f t="shared" si="717"/>
        <v>0</v>
      </c>
      <c r="Q575" s="9">
        <f t="shared" si="717"/>
        <v>0</v>
      </c>
      <c r="R575" s="9">
        <f t="shared" si="717"/>
        <v>0</v>
      </c>
      <c r="S575" s="9">
        <f t="shared" si="717"/>
        <v>2</v>
      </c>
      <c r="T575" s="9">
        <f t="shared" si="717"/>
        <v>0</v>
      </c>
      <c r="U575" s="9">
        <f t="shared" si="717"/>
        <v>0</v>
      </c>
      <c r="V575" s="9">
        <f t="shared" si="717"/>
        <v>0</v>
      </c>
      <c r="W575" s="9">
        <f t="shared" ref="U575:AJ576" si="718">W576</f>
        <v>0</v>
      </c>
      <c r="X575" s="9">
        <f t="shared" si="718"/>
        <v>0</v>
      </c>
      <c r="Y575" s="9">
        <f t="shared" si="718"/>
        <v>2</v>
      </c>
      <c r="Z575" s="9">
        <f t="shared" si="718"/>
        <v>0</v>
      </c>
      <c r="AA575" s="9">
        <f t="shared" si="718"/>
        <v>0</v>
      </c>
      <c r="AB575" s="9">
        <f t="shared" si="718"/>
        <v>0</v>
      </c>
      <c r="AC575" s="9">
        <f t="shared" si="718"/>
        <v>0</v>
      </c>
      <c r="AD575" s="9">
        <f t="shared" si="718"/>
        <v>0</v>
      </c>
      <c r="AE575" s="9">
        <f t="shared" si="718"/>
        <v>2</v>
      </c>
      <c r="AF575" s="9">
        <f t="shared" si="718"/>
        <v>0</v>
      </c>
      <c r="AG575" s="9">
        <f t="shared" si="718"/>
        <v>0</v>
      </c>
      <c r="AH575" s="9">
        <f t="shared" si="718"/>
        <v>0</v>
      </c>
      <c r="AI575" s="9">
        <f t="shared" si="718"/>
        <v>0</v>
      </c>
      <c r="AJ575" s="9">
        <f t="shared" si="718"/>
        <v>0</v>
      </c>
      <c r="AK575" s="9">
        <f t="shared" ref="AG575:AL576" si="719">AK576</f>
        <v>2</v>
      </c>
      <c r="AL575" s="9">
        <f t="shared" si="719"/>
        <v>0</v>
      </c>
    </row>
    <row r="576" spans="1:38" ht="33" hidden="1" x14ac:dyDescent="0.25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717"/>
        <v>2</v>
      </c>
      <c r="H576" s="17">
        <f t="shared" si="717"/>
        <v>0</v>
      </c>
      <c r="I576" s="17">
        <f t="shared" si="717"/>
        <v>0</v>
      </c>
      <c r="J576" s="17">
        <f t="shared" si="717"/>
        <v>0</v>
      </c>
      <c r="K576" s="17">
        <f t="shared" si="717"/>
        <v>0</v>
      </c>
      <c r="L576" s="17">
        <f t="shared" si="717"/>
        <v>0</v>
      </c>
      <c r="M576" s="17">
        <f t="shared" si="717"/>
        <v>2</v>
      </c>
      <c r="N576" s="17">
        <f t="shared" si="717"/>
        <v>0</v>
      </c>
      <c r="O576" s="17">
        <f t="shared" si="717"/>
        <v>0</v>
      </c>
      <c r="P576" s="17">
        <f t="shared" si="717"/>
        <v>0</v>
      </c>
      <c r="Q576" s="17">
        <f t="shared" si="717"/>
        <v>0</v>
      </c>
      <c r="R576" s="17">
        <f t="shared" si="717"/>
        <v>0</v>
      </c>
      <c r="S576" s="17">
        <f t="shared" si="717"/>
        <v>2</v>
      </c>
      <c r="T576" s="17">
        <f t="shared" si="717"/>
        <v>0</v>
      </c>
      <c r="U576" s="17">
        <f t="shared" si="718"/>
        <v>0</v>
      </c>
      <c r="V576" s="17">
        <f t="shared" si="718"/>
        <v>0</v>
      </c>
      <c r="W576" s="17">
        <f t="shared" si="718"/>
        <v>0</v>
      </c>
      <c r="X576" s="17">
        <f t="shared" si="718"/>
        <v>0</v>
      </c>
      <c r="Y576" s="17">
        <f t="shared" si="718"/>
        <v>2</v>
      </c>
      <c r="Z576" s="17">
        <f t="shared" si="718"/>
        <v>0</v>
      </c>
      <c r="AA576" s="17">
        <f t="shared" si="718"/>
        <v>0</v>
      </c>
      <c r="AB576" s="17">
        <f t="shared" si="718"/>
        <v>0</v>
      </c>
      <c r="AC576" s="17">
        <f t="shared" si="718"/>
        <v>0</v>
      </c>
      <c r="AD576" s="17">
        <f t="shared" si="718"/>
        <v>0</v>
      </c>
      <c r="AE576" s="17">
        <f t="shared" si="718"/>
        <v>2</v>
      </c>
      <c r="AF576" s="17">
        <f t="shared" si="718"/>
        <v>0</v>
      </c>
      <c r="AG576" s="17">
        <f t="shared" si="719"/>
        <v>0</v>
      </c>
      <c r="AH576" s="17">
        <f t="shared" si="719"/>
        <v>0</v>
      </c>
      <c r="AI576" s="17">
        <f t="shared" si="719"/>
        <v>0</v>
      </c>
      <c r="AJ576" s="17">
        <f t="shared" si="719"/>
        <v>0</v>
      </c>
      <c r="AK576" s="17">
        <f t="shared" si="719"/>
        <v>2</v>
      </c>
      <c r="AL576" s="17">
        <f t="shared" si="719"/>
        <v>0</v>
      </c>
    </row>
    <row r="577" spans="1:38" ht="20.100000000000001" hidden="1" customHeight="1" x14ac:dyDescent="0.25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  <c r="AG577" s="85"/>
      <c r="AH577" s="85"/>
      <c r="AI577" s="85"/>
      <c r="AJ577" s="85"/>
      <c r="AK577" s="9">
        <f>AE577+AG577+AH577+AI577+AJ577</f>
        <v>2</v>
      </c>
      <c r="AL577" s="9">
        <f>AF577+AJ577</f>
        <v>0</v>
      </c>
    </row>
    <row r="578" spans="1:38" ht="20.100000000000001" hidden="1" customHeight="1" x14ac:dyDescent="0.25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L578" si="720">G579</f>
        <v>34</v>
      </c>
      <c r="H578" s="9">
        <f t="shared" si="720"/>
        <v>0</v>
      </c>
      <c r="I578" s="9">
        <f t="shared" si="720"/>
        <v>0</v>
      </c>
      <c r="J578" s="9">
        <f t="shared" si="720"/>
        <v>0</v>
      </c>
      <c r="K578" s="9">
        <f t="shared" si="720"/>
        <v>0</v>
      </c>
      <c r="L578" s="9">
        <f t="shared" si="720"/>
        <v>0</v>
      </c>
      <c r="M578" s="9">
        <f t="shared" si="720"/>
        <v>34</v>
      </c>
      <c r="N578" s="9">
        <f t="shared" si="720"/>
        <v>0</v>
      </c>
      <c r="O578" s="9">
        <f t="shared" si="720"/>
        <v>0</v>
      </c>
      <c r="P578" s="9">
        <f t="shared" si="720"/>
        <v>0</v>
      </c>
      <c r="Q578" s="9">
        <f t="shared" si="720"/>
        <v>0</v>
      </c>
      <c r="R578" s="9">
        <f t="shared" si="720"/>
        <v>0</v>
      </c>
      <c r="S578" s="9">
        <f t="shared" si="720"/>
        <v>34</v>
      </c>
      <c r="T578" s="9">
        <f t="shared" si="720"/>
        <v>0</v>
      </c>
      <c r="U578" s="9">
        <f t="shared" si="720"/>
        <v>0</v>
      </c>
      <c r="V578" s="9">
        <f t="shared" si="720"/>
        <v>0</v>
      </c>
      <c r="W578" s="9">
        <f t="shared" si="720"/>
        <v>0</v>
      </c>
      <c r="X578" s="9">
        <f t="shared" si="720"/>
        <v>0</v>
      </c>
      <c r="Y578" s="9">
        <f t="shared" si="720"/>
        <v>34</v>
      </c>
      <c r="Z578" s="9">
        <f t="shared" si="720"/>
        <v>0</v>
      </c>
      <c r="AA578" s="9">
        <f t="shared" si="720"/>
        <v>0</v>
      </c>
      <c r="AB578" s="9">
        <f t="shared" si="720"/>
        <v>0</v>
      </c>
      <c r="AC578" s="9">
        <f t="shared" si="720"/>
        <v>0</v>
      </c>
      <c r="AD578" s="9">
        <f t="shared" si="720"/>
        <v>0</v>
      </c>
      <c r="AE578" s="9">
        <f t="shared" si="720"/>
        <v>34</v>
      </c>
      <c r="AF578" s="9">
        <f t="shared" si="720"/>
        <v>0</v>
      </c>
      <c r="AG578" s="9">
        <f t="shared" si="720"/>
        <v>0</v>
      </c>
      <c r="AH578" s="9">
        <f t="shared" si="720"/>
        <v>0</v>
      </c>
      <c r="AI578" s="9">
        <f t="shared" si="720"/>
        <v>0</v>
      </c>
      <c r="AJ578" s="9">
        <f t="shared" si="720"/>
        <v>0</v>
      </c>
      <c r="AK578" s="9">
        <f t="shared" si="720"/>
        <v>34</v>
      </c>
      <c r="AL578" s="9">
        <f t="shared" si="720"/>
        <v>0</v>
      </c>
    </row>
    <row r="579" spans="1:38" ht="33" hidden="1" x14ac:dyDescent="0.25">
      <c r="A579" s="25" t="s">
        <v>11</v>
      </c>
      <c r="B579" s="26">
        <f t="shared" si="653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721">G580+G581</f>
        <v>34</v>
      </c>
      <c r="H579" s="9">
        <f t="shared" ref="H579:N579" si="722">H580+H581</f>
        <v>0</v>
      </c>
      <c r="I579" s="9">
        <f t="shared" si="722"/>
        <v>0</v>
      </c>
      <c r="J579" s="9">
        <f t="shared" si="722"/>
        <v>0</v>
      </c>
      <c r="K579" s="9">
        <f t="shared" si="722"/>
        <v>0</v>
      </c>
      <c r="L579" s="9">
        <f t="shared" si="722"/>
        <v>0</v>
      </c>
      <c r="M579" s="9">
        <f t="shared" si="722"/>
        <v>34</v>
      </c>
      <c r="N579" s="9">
        <f t="shared" si="722"/>
        <v>0</v>
      </c>
      <c r="O579" s="9">
        <f t="shared" ref="O579:T579" si="723">O580+O581</f>
        <v>0</v>
      </c>
      <c r="P579" s="9">
        <f t="shared" si="723"/>
        <v>0</v>
      </c>
      <c r="Q579" s="9">
        <f t="shared" si="723"/>
        <v>0</v>
      </c>
      <c r="R579" s="9">
        <f t="shared" si="723"/>
        <v>0</v>
      </c>
      <c r="S579" s="9">
        <f t="shared" si="723"/>
        <v>34</v>
      </c>
      <c r="T579" s="9">
        <f t="shared" si="723"/>
        <v>0</v>
      </c>
      <c r="U579" s="9">
        <f t="shared" ref="U579:Z579" si="724">U580+U581</f>
        <v>0</v>
      </c>
      <c r="V579" s="9">
        <f t="shared" si="724"/>
        <v>0</v>
      </c>
      <c r="W579" s="9">
        <f t="shared" si="724"/>
        <v>0</v>
      </c>
      <c r="X579" s="9">
        <f t="shared" si="724"/>
        <v>0</v>
      </c>
      <c r="Y579" s="9">
        <f t="shared" si="724"/>
        <v>34</v>
      </c>
      <c r="Z579" s="9">
        <f t="shared" si="724"/>
        <v>0</v>
      </c>
      <c r="AA579" s="9">
        <f t="shared" ref="AA579:AF579" si="725">AA580+AA581</f>
        <v>0</v>
      </c>
      <c r="AB579" s="9">
        <f t="shared" si="725"/>
        <v>0</v>
      </c>
      <c r="AC579" s="9">
        <f t="shared" si="725"/>
        <v>0</v>
      </c>
      <c r="AD579" s="9">
        <f t="shared" si="725"/>
        <v>0</v>
      </c>
      <c r="AE579" s="9">
        <f t="shared" si="725"/>
        <v>34</v>
      </c>
      <c r="AF579" s="9">
        <f t="shared" si="725"/>
        <v>0</v>
      </c>
      <c r="AG579" s="9">
        <f t="shared" ref="AG579:AL579" si="726">AG580+AG581</f>
        <v>0</v>
      </c>
      <c r="AH579" s="9">
        <f t="shared" si="726"/>
        <v>0</v>
      </c>
      <c r="AI579" s="9">
        <f t="shared" si="726"/>
        <v>0</v>
      </c>
      <c r="AJ579" s="9">
        <f t="shared" si="726"/>
        <v>0</v>
      </c>
      <c r="AK579" s="9">
        <f t="shared" si="726"/>
        <v>34</v>
      </c>
      <c r="AL579" s="9">
        <f t="shared" si="726"/>
        <v>0</v>
      </c>
    </row>
    <row r="580" spans="1:38" ht="20.100000000000001" hidden="1" customHeight="1" x14ac:dyDescent="0.25">
      <c r="A580" s="28" t="s">
        <v>13</v>
      </c>
      <c r="B580" s="26">
        <f t="shared" si="653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727">G580+I580+J580+K580+L580</f>
        <v>15</v>
      </c>
      <c r="N580" s="9">
        <f t="shared" ref="N580:N581" si="728">H580+L580</f>
        <v>0</v>
      </c>
      <c r="O580" s="85"/>
      <c r="P580" s="85"/>
      <c r="Q580" s="85"/>
      <c r="R580" s="85"/>
      <c r="S580" s="9">
        <f t="shared" ref="S580:S581" si="729">M580+O580+P580+Q580+R580</f>
        <v>15</v>
      </c>
      <c r="T580" s="9">
        <f t="shared" ref="T580:T581" si="730">N580+R580</f>
        <v>0</v>
      </c>
      <c r="U580" s="85"/>
      <c r="V580" s="85"/>
      <c r="W580" s="85"/>
      <c r="X580" s="85"/>
      <c r="Y580" s="9">
        <f t="shared" ref="Y580:Y581" si="731">S580+U580+V580+W580+X580</f>
        <v>15</v>
      </c>
      <c r="Z580" s="9">
        <f t="shared" ref="Z580:Z581" si="732">T580+X580</f>
        <v>0</v>
      </c>
      <c r="AA580" s="85"/>
      <c r="AB580" s="85"/>
      <c r="AC580" s="85"/>
      <c r="AD580" s="85"/>
      <c r="AE580" s="9">
        <f t="shared" ref="AE580:AE581" si="733">Y580+AA580+AB580+AC580+AD580</f>
        <v>15</v>
      </c>
      <c r="AF580" s="9">
        <f t="shared" ref="AF580:AF581" si="734">Z580+AD580</f>
        <v>0</v>
      </c>
      <c r="AG580" s="85"/>
      <c r="AH580" s="85"/>
      <c r="AI580" s="85"/>
      <c r="AJ580" s="85"/>
      <c r="AK580" s="9">
        <f t="shared" ref="AK580:AK581" si="735">AE580+AG580+AH580+AI580+AJ580</f>
        <v>15</v>
      </c>
      <c r="AL580" s="9">
        <f t="shared" ref="AL580:AL581" si="736">AF580+AJ580</f>
        <v>0</v>
      </c>
    </row>
    <row r="581" spans="1:38" ht="20.100000000000001" hidden="1" customHeight="1" x14ac:dyDescent="0.25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727"/>
        <v>19</v>
      </c>
      <c r="N581" s="9">
        <f t="shared" si="728"/>
        <v>0</v>
      </c>
      <c r="O581" s="85"/>
      <c r="P581" s="85"/>
      <c r="Q581" s="85"/>
      <c r="R581" s="85"/>
      <c r="S581" s="9">
        <f t="shared" si="729"/>
        <v>19</v>
      </c>
      <c r="T581" s="9">
        <f t="shared" si="730"/>
        <v>0</v>
      </c>
      <c r="U581" s="85"/>
      <c r="V581" s="85"/>
      <c r="W581" s="85"/>
      <c r="X581" s="85"/>
      <c r="Y581" s="9">
        <f t="shared" si="731"/>
        <v>19</v>
      </c>
      <c r="Z581" s="9">
        <f t="shared" si="732"/>
        <v>0</v>
      </c>
      <c r="AA581" s="85"/>
      <c r="AB581" s="85"/>
      <c r="AC581" s="85"/>
      <c r="AD581" s="85"/>
      <c r="AE581" s="9">
        <f t="shared" si="733"/>
        <v>19</v>
      </c>
      <c r="AF581" s="9">
        <f t="shared" si="734"/>
        <v>0</v>
      </c>
      <c r="AG581" s="85"/>
      <c r="AH581" s="85"/>
      <c r="AI581" s="85"/>
      <c r="AJ581" s="85"/>
      <c r="AK581" s="9">
        <f t="shared" si="735"/>
        <v>19</v>
      </c>
      <c r="AL581" s="9">
        <f t="shared" si="736"/>
        <v>0</v>
      </c>
    </row>
    <row r="582" spans="1:38" ht="20.100000000000001" hidden="1" customHeight="1" x14ac:dyDescent="0.25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737">G583</f>
        <v>1806</v>
      </c>
      <c r="H582" s="9">
        <f t="shared" si="737"/>
        <v>0</v>
      </c>
      <c r="I582" s="9">
        <f t="shared" si="737"/>
        <v>0</v>
      </c>
      <c r="J582" s="9">
        <f t="shared" si="737"/>
        <v>0</v>
      </c>
      <c r="K582" s="9">
        <f t="shared" si="737"/>
        <v>0</v>
      </c>
      <c r="L582" s="9">
        <f t="shared" si="737"/>
        <v>0</v>
      </c>
      <c r="M582" s="9">
        <f t="shared" si="737"/>
        <v>1806</v>
      </c>
      <c r="N582" s="9">
        <f t="shared" si="737"/>
        <v>0</v>
      </c>
      <c r="O582" s="9">
        <f t="shared" si="737"/>
        <v>0</v>
      </c>
      <c r="P582" s="9">
        <f t="shared" si="737"/>
        <v>0</v>
      </c>
      <c r="Q582" s="9">
        <f t="shared" si="737"/>
        <v>0</v>
      </c>
      <c r="R582" s="9">
        <f t="shared" si="737"/>
        <v>0</v>
      </c>
      <c r="S582" s="9">
        <f t="shared" si="737"/>
        <v>1806</v>
      </c>
      <c r="T582" s="9">
        <f t="shared" si="737"/>
        <v>0</v>
      </c>
      <c r="U582" s="9">
        <f t="shared" si="737"/>
        <v>-813</v>
      </c>
      <c r="V582" s="9">
        <f t="shared" si="737"/>
        <v>0</v>
      </c>
      <c r="W582" s="9">
        <f t="shared" ref="U582:AJ583" si="738">W583</f>
        <v>0</v>
      </c>
      <c r="X582" s="9">
        <f t="shared" si="738"/>
        <v>0</v>
      </c>
      <c r="Y582" s="9">
        <f t="shared" si="738"/>
        <v>993</v>
      </c>
      <c r="Z582" s="9">
        <f t="shared" si="738"/>
        <v>0</v>
      </c>
      <c r="AA582" s="9">
        <f t="shared" si="738"/>
        <v>0</v>
      </c>
      <c r="AB582" s="9">
        <f t="shared" si="738"/>
        <v>0</v>
      </c>
      <c r="AC582" s="9">
        <f t="shared" si="738"/>
        <v>0</v>
      </c>
      <c r="AD582" s="9">
        <f t="shared" si="738"/>
        <v>0</v>
      </c>
      <c r="AE582" s="9">
        <f t="shared" si="738"/>
        <v>993</v>
      </c>
      <c r="AF582" s="9">
        <f t="shared" si="738"/>
        <v>0</v>
      </c>
      <c r="AG582" s="9">
        <f t="shared" si="738"/>
        <v>0</v>
      </c>
      <c r="AH582" s="9">
        <f t="shared" si="738"/>
        <v>0</v>
      </c>
      <c r="AI582" s="9">
        <f t="shared" si="738"/>
        <v>0</v>
      </c>
      <c r="AJ582" s="9">
        <f t="shared" si="738"/>
        <v>0</v>
      </c>
      <c r="AK582" s="9">
        <f t="shared" ref="AG582:AL583" si="739">AK583</f>
        <v>993</v>
      </c>
      <c r="AL582" s="9">
        <f t="shared" si="739"/>
        <v>0</v>
      </c>
    </row>
    <row r="583" spans="1:38" ht="33" hidden="1" x14ac:dyDescent="0.25">
      <c r="A583" s="25" t="s">
        <v>11</v>
      </c>
      <c r="B583" s="26">
        <f t="shared" si="653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737"/>
        <v>1806</v>
      </c>
      <c r="H583" s="9">
        <f t="shared" si="737"/>
        <v>0</v>
      </c>
      <c r="I583" s="9">
        <f t="shared" si="737"/>
        <v>0</v>
      </c>
      <c r="J583" s="9">
        <f t="shared" si="737"/>
        <v>0</v>
      </c>
      <c r="K583" s="9">
        <f t="shared" si="737"/>
        <v>0</v>
      </c>
      <c r="L583" s="9">
        <f t="shared" si="737"/>
        <v>0</v>
      </c>
      <c r="M583" s="9">
        <f t="shared" si="737"/>
        <v>1806</v>
      </c>
      <c r="N583" s="9">
        <f t="shared" si="737"/>
        <v>0</v>
      </c>
      <c r="O583" s="9">
        <f t="shared" si="737"/>
        <v>0</v>
      </c>
      <c r="P583" s="9">
        <f t="shared" si="737"/>
        <v>0</v>
      </c>
      <c r="Q583" s="9">
        <f t="shared" si="737"/>
        <v>0</v>
      </c>
      <c r="R583" s="9">
        <f t="shared" si="737"/>
        <v>0</v>
      </c>
      <c r="S583" s="9">
        <f t="shared" si="737"/>
        <v>1806</v>
      </c>
      <c r="T583" s="9">
        <f t="shared" si="737"/>
        <v>0</v>
      </c>
      <c r="U583" s="9">
        <f t="shared" si="738"/>
        <v>-813</v>
      </c>
      <c r="V583" s="9">
        <f t="shared" si="738"/>
        <v>0</v>
      </c>
      <c r="W583" s="9">
        <f t="shared" si="738"/>
        <v>0</v>
      </c>
      <c r="X583" s="9">
        <f t="shared" si="738"/>
        <v>0</v>
      </c>
      <c r="Y583" s="9">
        <f t="shared" si="738"/>
        <v>993</v>
      </c>
      <c r="Z583" s="9">
        <f t="shared" si="738"/>
        <v>0</v>
      </c>
      <c r="AA583" s="9">
        <f t="shared" si="738"/>
        <v>0</v>
      </c>
      <c r="AB583" s="9">
        <f t="shared" si="738"/>
        <v>0</v>
      </c>
      <c r="AC583" s="9">
        <f t="shared" si="738"/>
        <v>0</v>
      </c>
      <c r="AD583" s="9">
        <f t="shared" si="738"/>
        <v>0</v>
      </c>
      <c r="AE583" s="9">
        <f t="shared" si="738"/>
        <v>993</v>
      </c>
      <c r="AF583" s="9">
        <f t="shared" si="738"/>
        <v>0</v>
      </c>
      <c r="AG583" s="9">
        <f t="shared" si="739"/>
        <v>0</v>
      </c>
      <c r="AH583" s="9">
        <f t="shared" si="739"/>
        <v>0</v>
      </c>
      <c r="AI583" s="9">
        <f t="shared" si="739"/>
        <v>0</v>
      </c>
      <c r="AJ583" s="9">
        <f t="shared" si="739"/>
        <v>0</v>
      </c>
      <c r="AK583" s="9">
        <f t="shared" si="739"/>
        <v>993</v>
      </c>
      <c r="AL583" s="9">
        <f t="shared" si="739"/>
        <v>0</v>
      </c>
    </row>
    <row r="584" spans="1:38" ht="20.100000000000001" hidden="1" customHeight="1" x14ac:dyDescent="0.25">
      <c r="A584" s="28" t="s">
        <v>13</v>
      </c>
      <c r="B584" s="26">
        <f t="shared" si="653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  <c r="AG584" s="9"/>
      <c r="AH584" s="85"/>
      <c r="AI584" s="85"/>
      <c r="AJ584" s="85"/>
      <c r="AK584" s="9">
        <f>AE584+AG584+AH584+AI584+AJ584</f>
        <v>993</v>
      </c>
      <c r="AL584" s="9">
        <f>AF584+AJ584</f>
        <v>0</v>
      </c>
    </row>
    <row r="585" spans="1:38" ht="20.100000000000001" hidden="1" customHeight="1" x14ac:dyDescent="0.25">
      <c r="A585" s="28" t="s">
        <v>25</v>
      </c>
      <c r="B585" s="26">
        <f t="shared" si="653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L585" si="740">G586</f>
        <v>1986</v>
      </c>
      <c r="H585" s="9">
        <f t="shared" si="740"/>
        <v>0</v>
      </c>
      <c r="I585" s="9">
        <f t="shared" si="740"/>
        <v>0</v>
      </c>
      <c r="J585" s="9">
        <f t="shared" si="740"/>
        <v>0</v>
      </c>
      <c r="K585" s="9">
        <f t="shared" si="740"/>
        <v>0</v>
      </c>
      <c r="L585" s="9">
        <f t="shared" si="740"/>
        <v>0</v>
      </c>
      <c r="M585" s="9">
        <f t="shared" si="740"/>
        <v>1986</v>
      </c>
      <c r="N585" s="9">
        <f t="shared" si="740"/>
        <v>0</v>
      </c>
      <c r="O585" s="9">
        <f t="shared" si="740"/>
        <v>0</v>
      </c>
      <c r="P585" s="9">
        <f t="shared" si="740"/>
        <v>0</v>
      </c>
      <c r="Q585" s="9">
        <f t="shared" si="740"/>
        <v>0</v>
      </c>
      <c r="R585" s="9">
        <f t="shared" si="740"/>
        <v>0</v>
      </c>
      <c r="S585" s="9">
        <f t="shared" si="740"/>
        <v>1986</v>
      </c>
      <c r="T585" s="9">
        <f t="shared" si="740"/>
        <v>0</v>
      </c>
      <c r="U585" s="9">
        <f t="shared" si="740"/>
        <v>0</v>
      </c>
      <c r="V585" s="9">
        <f t="shared" si="740"/>
        <v>0</v>
      </c>
      <c r="W585" s="9">
        <f t="shared" si="740"/>
        <v>0</v>
      </c>
      <c r="X585" s="9">
        <f t="shared" si="740"/>
        <v>0</v>
      </c>
      <c r="Y585" s="9">
        <f t="shared" si="740"/>
        <v>1986</v>
      </c>
      <c r="Z585" s="9">
        <f t="shared" si="740"/>
        <v>0</v>
      </c>
      <c r="AA585" s="9">
        <f t="shared" si="740"/>
        <v>0</v>
      </c>
      <c r="AB585" s="9">
        <f t="shared" si="740"/>
        <v>0</v>
      </c>
      <c r="AC585" s="9">
        <f t="shared" si="740"/>
        <v>0</v>
      </c>
      <c r="AD585" s="9">
        <f t="shared" si="740"/>
        <v>0</v>
      </c>
      <c r="AE585" s="9">
        <f t="shared" si="740"/>
        <v>1986</v>
      </c>
      <c r="AF585" s="9">
        <f t="shared" si="740"/>
        <v>0</v>
      </c>
      <c r="AG585" s="9">
        <f t="shared" si="740"/>
        <v>0</v>
      </c>
      <c r="AH585" s="9">
        <f t="shared" si="740"/>
        <v>0</v>
      </c>
      <c r="AI585" s="9">
        <f t="shared" si="740"/>
        <v>0</v>
      </c>
      <c r="AJ585" s="9">
        <f t="shared" si="740"/>
        <v>0</v>
      </c>
      <c r="AK585" s="9">
        <f t="shared" si="740"/>
        <v>1986</v>
      </c>
      <c r="AL585" s="9">
        <f t="shared" si="740"/>
        <v>0</v>
      </c>
    </row>
    <row r="586" spans="1:38" ht="33" hidden="1" x14ac:dyDescent="0.25">
      <c r="A586" s="25" t="s">
        <v>11</v>
      </c>
      <c r="B586" s="26">
        <f t="shared" si="653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741">H587+H588</f>
        <v>0</v>
      </c>
      <c r="I586" s="9">
        <f t="shared" si="741"/>
        <v>0</v>
      </c>
      <c r="J586" s="9">
        <f t="shared" si="741"/>
        <v>0</v>
      </c>
      <c r="K586" s="9">
        <f t="shared" si="741"/>
        <v>0</v>
      </c>
      <c r="L586" s="9">
        <f t="shared" si="741"/>
        <v>0</v>
      </c>
      <c r="M586" s="9">
        <f t="shared" si="741"/>
        <v>1986</v>
      </c>
      <c r="N586" s="9">
        <f t="shared" si="741"/>
        <v>0</v>
      </c>
      <c r="O586" s="9">
        <f t="shared" ref="O586:T586" si="742">O587+O588</f>
        <v>0</v>
      </c>
      <c r="P586" s="9">
        <f t="shared" si="742"/>
        <v>0</v>
      </c>
      <c r="Q586" s="9">
        <f t="shared" si="742"/>
        <v>0</v>
      </c>
      <c r="R586" s="9">
        <f t="shared" si="742"/>
        <v>0</v>
      </c>
      <c r="S586" s="9">
        <f t="shared" si="742"/>
        <v>1986</v>
      </c>
      <c r="T586" s="9">
        <f t="shared" si="742"/>
        <v>0</v>
      </c>
      <c r="U586" s="9">
        <f t="shared" ref="U586:Z586" si="743">U587+U588</f>
        <v>0</v>
      </c>
      <c r="V586" s="9">
        <f t="shared" si="743"/>
        <v>0</v>
      </c>
      <c r="W586" s="9">
        <f t="shared" si="743"/>
        <v>0</v>
      </c>
      <c r="X586" s="9">
        <f t="shared" si="743"/>
        <v>0</v>
      </c>
      <c r="Y586" s="9">
        <f t="shared" si="743"/>
        <v>1986</v>
      </c>
      <c r="Z586" s="9">
        <f t="shared" si="743"/>
        <v>0</v>
      </c>
      <c r="AA586" s="9">
        <f t="shared" ref="AA586:AF586" si="744">AA587+AA588</f>
        <v>0</v>
      </c>
      <c r="AB586" s="9">
        <f t="shared" si="744"/>
        <v>0</v>
      </c>
      <c r="AC586" s="9">
        <f t="shared" si="744"/>
        <v>0</v>
      </c>
      <c r="AD586" s="9">
        <f t="shared" si="744"/>
        <v>0</v>
      </c>
      <c r="AE586" s="9">
        <f t="shared" si="744"/>
        <v>1986</v>
      </c>
      <c r="AF586" s="9">
        <f t="shared" si="744"/>
        <v>0</v>
      </c>
      <c r="AG586" s="9">
        <f t="shared" ref="AG586:AL586" si="745">AG587+AG588</f>
        <v>0</v>
      </c>
      <c r="AH586" s="9">
        <f t="shared" si="745"/>
        <v>0</v>
      </c>
      <c r="AI586" s="9">
        <f t="shared" si="745"/>
        <v>0</v>
      </c>
      <c r="AJ586" s="9">
        <f t="shared" si="745"/>
        <v>0</v>
      </c>
      <c r="AK586" s="9">
        <f t="shared" si="745"/>
        <v>1986</v>
      </c>
      <c r="AL586" s="9">
        <f t="shared" si="745"/>
        <v>0</v>
      </c>
    </row>
    <row r="587" spans="1:38" ht="20.100000000000001" hidden="1" customHeight="1" x14ac:dyDescent="0.25">
      <c r="A587" s="28" t="s">
        <v>13</v>
      </c>
      <c r="B587" s="26">
        <f t="shared" si="653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746">G587+I587+J587+K587+L587</f>
        <v>1886</v>
      </c>
      <c r="N587" s="9">
        <f t="shared" ref="N587:N588" si="747">H587+L587</f>
        <v>0</v>
      </c>
      <c r="O587" s="85"/>
      <c r="P587" s="85"/>
      <c r="Q587" s="85"/>
      <c r="R587" s="85"/>
      <c r="S587" s="9">
        <f t="shared" ref="S587:S588" si="748">M587+O587+P587+Q587+R587</f>
        <v>1886</v>
      </c>
      <c r="T587" s="9">
        <f t="shared" ref="T587:T588" si="749">N587+R587</f>
        <v>0</v>
      </c>
      <c r="U587" s="85"/>
      <c r="V587" s="85"/>
      <c r="W587" s="85"/>
      <c r="X587" s="85"/>
      <c r="Y587" s="9">
        <f t="shared" ref="Y587:Y588" si="750">S587+U587+V587+W587+X587</f>
        <v>1886</v>
      </c>
      <c r="Z587" s="9">
        <f t="shared" ref="Z587:Z588" si="751">T587+X587</f>
        <v>0</v>
      </c>
      <c r="AA587" s="85"/>
      <c r="AB587" s="85"/>
      <c r="AC587" s="85"/>
      <c r="AD587" s="85"/>
      <c r="AE587" s="9">
        <f t="shared" ref="AE587:AE588" si="752">Y587+AA587+AB587+AC587+AD587</f>
        <v>1886</v>
      </c>
      <c r="AF587" s="9">
        <f t="shared" ref="AF587:AF588" si="753">Z587+AD587</f>
        <v>0</v>
      </c>
      <c r="AG587" s="85"/>
      <c r="AH587" s="85"/>
      <c r="AI587" s="85"/>
      <c r="AJ587" s="85"/>
      <c r="AK587" s="9">
        <f t="shared" ref="AK587:AK588" si="754">AE587+AG587+AH587+AI587+AJ587</f>
        <v>1886</v>
      </c>
      <c r="AL587" s="9">
        <f t="shared" ref="AL587:AL588" si="755">AF587+AJ587</f>
        <v>0</v>
      </c>
    </row>
    <row r="588" spans="1:38" ht="20.100000000000001" hidden="1" customHeight="1" x14ac:dyDescent="0.25">
      <c r="A588" s="28" t="s">
        <v>23</v>
      </c>
      <c r="B588" s="26">
        <f t="shared" si="653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746"/>
        <v>100</v>
      </c>
      <c r="N588" s="9">
        <f t="shared" si="747"/>
        <v>0</v>
      </c>
      <c r="O588" s="85"/>
      <c r="P588" s="85"/>
      <c r="Q588" s="85"/>
      <c r="R588" s="85"/>
      <c r="S588" s="9">
        <f t="shared" si="748"/>
        <v>100</v>
      </c>
      <c r="T588" s="9">
        <f t="shared" si="749"/>
        <v>0</v>
      </c>
      <c r="U588" s="85"/>
      <c r="V588" s="85"/>
      <c r="W588" s="85"/>
      <c r="X588" s="85"/>
      <c r="Y588" s="9">
        <f t="shared" si="750"/>
        <v>100</v>
      </c>
      <c r="Z588" s="9">
        <f t="shared" si="751"/>
        <v>0</v>
      </c>
      <c r="AA588" s="85"/>
      <c r="AB588" s="85"/>
      <c r="AC588" s="85"/>
      <c r="AD588" s="85"/>
      <c r="AE588" s="9">
        <f t="shared" si="752"/>
        <v>100</v>
      </c>
      <c r="AF588" s="9">
        <f t="shared" si="753"/>
        <v>0</v>
      </c>
      <c r="AG588" s="85"/>
      <c r="AH588" s="85"/>
      <c r="AI588" s="85"/>
      <c r="AJ588" s="85"/>
      <c r="AK588" s="9">
        <f t="shared" si="754"/>
        <v>100</v>
      </c>
      <c r="AL588" s="9">
        <f t="shared" si="755"/>
        <v>0</v>
      </c>
    </row>
    <row r="589" spans="1:38" ht="33" hidden="1" x14ac:dyDescent="0.25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L589" si="756">G590</f>
        <v>2107</v>
      </c>
      <c r="H589" s="11">
        <f t="shared" si="756"/>
        <v>0</v>
      </c>
      <c r="I589" s="11">
        <f t="shared" si="756"/>
        <v>0</v>
      </c>
      <c r="J589" s="11">
        <f t="shared" si="756"/>
        <v>0</v>
      </c>
      <c r="K589" s="11">
        <f t="shared" si="756"/>
        <v>0</v>
      </c>
      <c r="L589" s="11">
        <f t="shared" si="756"/>
        <v>0</v>
      </c>
      <c r="M589" s="11">
        <f t="shared" si="756"/>
        <v>2107</v>
      </c>
      <c r="N589" s="11">
        <f t="shared" si="756"/>
        <v>0</v>
      </c>
      <c r="O589" s="11">
        <f t="shared" si="756"/>
        <v>0</v>
      </c>
      <c r="P589" s="11">
        <f t="shared" si="756"/>
        <v>0</v>
      </c>
      <c r="Q589" s="11">
        <f t="shared" si="756"/>
        <v>0</v>
      </c>
      <c r="R589" s="11">
        <f t="shared" si="756"/>
        <v>0</v>
      </c>
      <c r="S589" s="11">
        <f t="shared" si="756"/>
        <v>2107</v>
      </c>
      <c r="T589" s="11">
        <f t="shared" si="756"/>
        <v>0</v>
      </c>
      <c r="U589" s="11">
        <f t="shared" si="756"/>
        <v>-907</v>
      </c>
      <c r="V589" s="11">
        <f t="shared" si="756"/>
        <v>0</v>
      </c>
      <c r="W589" s="11">
        <f t="shared" si="756"/>
        <v>0</v>
      </c>
      <c r="X589" s="11">
        <f t="shared" si="756"/>
        <v>0</v>
      </c>
      <c r="Y589" s="11">
        <f t="shared" si="756"/>
        <v>1200</v>
      </c>
      <c r="Z589" s="11">
        <f t="shared" si="756"/>
        <v>0</v>
      </c>
      <c r="AA589" s="11">
        <f t="shared" si="756"/>
        <v>0</v>
      </c>
      <c r="AB589" s="11">
        <f t="shared" si="756"/>
        <v>0</v>
      </c>
      <c r="AC589" s="11">
        <f t="shared" si="756"/>
        <v>0</v>
      </c>
      <c r="AD589" s="11">
        <f t="shared" si="756"/>
        <v>0</v>
      </c>
      <c r="AE589" s="11">
        <f t="shared" si="756"/>
        <v>1200</v>
      </c>
      <c r="AF589" s="11">
        <f t="shared" si="756"/>
        <v>0</v>
      </c>
      <c r="AG589" s="11">
        <f t="shared" si="756"/>
        <v>0</v>
      </c>
      <c r="AH589" s="11">
        <f t="shared" si="756"/>
        <v>0</v>
      </c>
      <c r="AI589" s="11">
        <f t="shared" si="756"/>
        <v>0</v>
      </c>
      <c r="AJ589" s="11">
        <f t="shared" si="756"/>
        <v>0</v>
      </c>
      <c r="AK589" s="11">
        <f t="shared" si="756"/>
        <v>1200</v>
      </c>
      <c r="AL589" s="11">
        <f t="shared" si="756"/>
        <v>0</v>
      </c>
    </row>
    <row r="590" spans="1:38" ht="33" hidden="1" x14ac:dyDescent="0.25">
      <c r="A590" s="25" t="s">
        <v>11</v>
      </c>
      <c r="B590" s="26">
        <f t="shared" si="653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757">G591+G592</f>
        <v>2107</v>
      </c>
      <c r="H590" s="9">
        <f t="shared" ref="H590:N590" si="758">H591+H592</f>
        <v>0</v>
      </c>
      <c r="I590" s="9">
        <f t="shared" si="758"/>
        <v>0</v>
      </c>
      <c r="J590" s="9">
        <f t="shared" si="758"/>
        <v>0</v>
      </c>
      <c r="K590" s="9">
        <f t="shared" si="758"/>
        <v>0</v>
      </c>
      <c r="L590" s="9">
        <f t="shared" si="758"/>
        <v>0</v>
      </c>
      <c r="M590" s="9">
        <f t="shared" si="758"/>
        <v>2107</v>
      </c>
      <c r="N590" s="9">
        <f t="shared" si="758"/>
        <v>0</v>
      </c>
      <c r="O590" s="9">
        <f t="shared" ref="O590:T590" si="759">O591+O592</f>
        <v>0</v>
      </c>
      <c r="P590" s="9">
        <f t="shared" si="759"/>
        <v>0</v>
      </c>
      <c r="Q590" s="9">
        <f t="shared" si="759"/>
        <v>0</v>
      </c>
      <c r="R590" s="9">
        <f t="shared" si="759"/>
        <v>0</v>
      </c>
      <c r="S590" s="9">
        <f t="shared" si="759"/>
        <v>2107</v>
      </c>
      <c r="T590" s="9">
        <f t="shared" si="759"/>
        <v>0</v>
      </c>
      <c r="U590" s="9">
        <f t="shared" ref="U590:Z590" si="760">U591+U592</f>
        <v>-907</v>
      </c>
      <c r="V590" s="9">
        <f t="shared" si="760"/>
        <v>0</v>
      </c>
      <c r="W590" s="9">
        <f t="shared" si="760"/>
        <v>0</v>
      </c>
      <c r="X590" s="9">
        <f t="shared" si="760"/>
        <v>0</v>
      </c>
      <c r="Y590" s="9">
        <f t="shared" si="760"/>
        <v>1200</v>
      </c>
      <c r="Z590" s="9">
        <f t="shared" si="760"/>
        <v>0</v>
      </c>
      <c r="AA590" s="9">
        <f t="shared" ref="AA590:AF590" si="761">AA591+AA592</f>
        <v>0</v>
      </c>
      <c r="AB590" s="9">
        <f t="shared" si="761"/>
        <v>0</v>
      </c>
      <c r="AC590" s="9">
        <f t="shared" si="761"/>
        <v>0</v>
      </c>
      <c r="AD590" s="9">
        <f t="shared" si="761"/>
        <v>0</v>
      </c>
      <c r="AE590" s="9">
        <f t="shared" si="761"/>
        <v>1200</v>
      </c>
      <c r="AF590" s="9">
        <f t="shared" si="761"/>
        <v>0</v>
      </c>
      <c r="AG590" s="9">
        <f t="shared" ref="AG590:AL590" si="762">AG591+AG592</f>
        <v>0</v>
      </c>
      <c r="AH590" s="9">
        <f t="shared" si="762"/>
        <v>0</v>
      </c>
      <c r="AI590" s="9">
        <f t="shared" si="762"/>
        <v>0</v>
      </c>
      <c r="AJ590" s="9">
        <f t="shared" si="762"/>
        <v>0</v>
      </c>
      <c r="AK590" s="9">
        <f t="shared" si="762"/>
        <v>1200</v>
      </c>
      <c r="AL590" s="9">
        <f t="shared" si="762"/>
        <v>0</v>
      </c>
    </row>
    <row r="591" spans="1:38" ht="20.100000000000001" hidden="1" customHeight="1" x14ac:dyDescent="0.25">
      <c r="A591" s="28" t="s">
        <v>13</v>
      </c>
      <c r="B591" s="26">
        <f t="shared" si="653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763">G591+I591+J591+K591+L591</f>
        <v>1968</v>
      </c>
      <c r="N591" s="9">
        <f t="shared" ref="N591:N592" si="764">H591+L591</f>
        <v>0</v>
      </c>
      <c r="O591" s="85"/>
      <c r="P591" s="85"/>
      <c r="Q591" s="85"/>
      <c r="R591" s="85"/>
      <c r="S591" s="9">
        <f t="shared" ref="S591:S592" si="765">M591+O591+P591+Q591+R591</f>
        <v>1968</v>
      </c>
      <c r="T591" s="9">
        <f t="shared" ref="T591:T592" si="766">N591+R591</f>
        <v>0</v>
      </c>
      <c r="U591" s="9">
        <v>-907</v>
      </c>
      <c r="V591" s="85"/>
      <c r="W591" s="85"/>
      <c r="X591" s="85"/>
      <c r="Y591" s="9">
        <f t="shared" ref="Y591:Y592" si="767">S591+U591+V591+W591+X591</f>
        <v>1061</v>
      </c>
      <c r="Z591" s="9">
        <f t="shared" ref="Z591:Z592" si="768">T591+X591</f>
        <v>0</v>
      </c>
      <c r="AA591" s="9"/>
      <c r="AB591" s="85"/>
      <c r="AC591" s="85"/>
      <c r="AD591" s="85"/>
      <c r="AE591" s="9">
        <f t="shared" ref="AE591:AE592" si="769">Y591+AA591+AB591+AC591+AD591</f>
        <v>1061</v>
      </c>
      <c r="AF591" s="9">
        <f t="shared" ref="AF591:AF592" si="770">Z591+AD591</f>
        <v>0</v>
      </c>
      <c r="AG591" s="9"/>
      <c r="AH591" s="85"/>
      <c r="AI591" s="85"/>
      <c r="AJ591" s="85"/>
      <c r="AK591" s="9">
        <f t="shared" ref="AK591:AK592" si="771">AE591+AG591+AH591+AI591+AJ591</f>
        <v>1061</v>
      </c>
      <c r="AL591" s="9">
        <f t="shared" ref="AL591:AL592" si="772">AF591+AJ591</f>
        <v>0</v>
      </c>
    </row>
    <row r="592" spans="1:38" ht="20.100000000000001" hidden="1" customHeight="1" x14ac:dyDescent="0.25">
      <c r="A592" s="28" t="s">
        <v>23</v>
      </c>
      <c r="B592" s="26">
        <f t="shared" ref="B592:B623" si="773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763"/>
        <v>139</v>
      </c>
      <c r="N592" s="9">
        <f t="shared" si="764"/>
        <v>0</v>
      </c>
      <c r="O592" s="85"/>
      <c r="P592" s="85"/>
      <c r="Q592" s="85"/>
      <c r="R592" s="85"/>
      <c r="S592" s="9">
        <f t="shared" si="765"/>
        <v>139</v>
      </c>
      <c r="T592" s="9">
        <f t="shared" si="766"/>
        <v>0</v>
      </c>
      <c r="U592" s="85"/>
      <c r="V592" s="85"/>
      <c r="W592" s="85"/>
      <c r="X592" s="85"/>
      <c r="Y592" s="9">
        <f t="shared" si="767"/>
        <v>139</v>
      </c>
      <c r="Z592" s="9">
        <f t="shared" si="768"/>
        <v>0</v>
      </c>
      <c r="AA592" s="85"/>
      <c r="AB592" s="85"/>
      <c r="AC592" s="85"/>
      <c r="AD592" s="85"/>
      <c r="AE592" s="9">
        <f t="shared" si="769"/>
        <v>139</v>
      </c>
      <c r="AF592" s="9">
        <f t="shared" si="770"/>
        <v>0</v>
      </c>
      <c r="AG592" s="85"/>
      <c r="AH592" s="85"/>
      <c r="AI592" s="85"/>
      <c r="AJ592" s="85"/>
      <c r="AK592" s="9">
        <f t="shared" si="771"/>
        <v>139</v>
      </c>
      <c r="AL592" s="9">
        <f t="shared" si="772"/>
        <v>0</v>
      </c>
    </row>
    <row r="593" spans="1:38" ht="49.5" hidden="1" x14ac:dyDescent="0.25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774">G594</f>
        <v>0</v>
      </c>
      <c r="H593" s="9">
        <f t="shared" si="774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</row>
    <row r="594" spans="1:38" ht="20.100000000000001" hidden="1" customHeight="1" x14ac:dyDescent="0.25">
      <c r="A594" s="28" t="s">
        <v>410</v>
      </c>
      <c r="B594" s="26">
        <f t="shared" si="773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774"/>
        <v>0</v>
      </c>
      <c r="H594" s="9">
        <f t="shared" si="774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</row>
    <row r="595" spans="1:38" ht="20.100000000000001" hidden="1" customHeight="1" x14ac:dyDescent="0.25">
      <c r="A595" s="28" t="s">
        <v>65</v>
      </c>
      <c r="B595" s="26">
        <f t="shared" si="773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774"/>
        <v>0</v>
      </c>
      <c r="H595" s="9">
        <f t="shared" si="774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</row>
    <row r="596" spans="1:38" ht="49.5" hidden="1" x14ac:dyDescent="0.25">
      <c r="A596" s="25" t="s">
        <v>407</v>
      </c>
      <c r="B596" s="26">
        <f t="shared" si="773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</row>
    <row r="597" spans="1:38" ht="39.75" hidden="1" customHeight="1" x14ac:dyDescent="0.25">
      <c r="A597" s="28"/>
      <c r="B597" s="26" t="s">
        <v>496</v>
      </c>
      <c r="C597" s="26" t="s">
        <v>20</v>
      </c>
      <c r="D597" s="26" t="s">
        <v>21</v>
      </c>
      <c r="E597" s="26" t="s">
        <v>763</v>
      </c>
      <c r="F597" s="26"/>
      <c r="G597" s="9">
        <f t="shared" ref="G597:H598" si="775">G598</f>
        <v>0</v>
      </c>
      <c r="H597" s="9">
        <f t="shared" si="775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K598" si="776">V598</f>
        <v>0</v>
      </c>
      <c r="W597" s="85">
        <f t="shared" si="776"/>
        <v>0</v>
      </c>
      <c r="X597" s="9">
        <f t="shared" si="776"/>
        <v>0</v>
      </c>
      <c r="Y597" s="9">
        <f t="shared" si="776"/>
        <v>0</v>
      </c>
      <c r="Z597" s="9">
        <f t="shared" si="776"/>
        <v>0</v>
      </c>
      <c r="AA597" s="85">
        <f>AA598</f>
        <v>0</v>
      </c>
      <c r="AB597" s="85">
        <f t="shared" si="776"/>
        <v>0</v>
      </c>
      <c r="AC597" s="85">
        <f t="shared" si="776"/>
        <v>0</v>
      </c>
      <c r="AD597" s="9">
        <f t="shared" si="776"/>
        <v>0</v>
      </c>
      <c r="AE597" s="9">
        <f t="shared" si="776"/>
        <v>0</v>
      </c>
      <c r="AF597" s="9">
        <f t="shared" si="776"/>
        <v>0</v>
      </c>
      <c r="AG597" s="85">
        <f>AG598</f>
        <v>0</v>
      </c>
      <c r="AH597" s="85">
        <f t="shared" si="776"/>
        <v>0</v>
      </c>
      <c r="AI597" s="85">
        <f t="shared" si="776"/>
        <v>0</v>
      </c>
      <c r="AJ597" s="9">
        <f t="shared" si="776"/>
        <v>0</v>
      </c>
      <c r="AK597" s="9">
        <f t="shared" si="776"/>
        <v>0</v>
      </c>
      <c r="AL597" s="9">
        <f t="shared" ref="AH597:AL598" si="777">AL598</f>
        <v>0</v>
      </c>
    </row>
    <row r="598" spans="1:38" ht="33" hidden="1" x14ac:dyDescent="0.25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763</v>
      </c>
      <c r="F598" s="26" t="s">
        <v>12</v>
      </c>
      <c r="G598" s="9">
        <f t="shared" si="775"/>
        <v>0</v>
      </c>
      <c r="H598" s="9">
        <f t="shared" si="775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776"/>
        <v>0</v>
      </c>
      <c r="W598" s="85">
        <f t="shared" si="776"/>
        <v>0</v>
      </c>
      <c r="X598" s="9">
        <f t="shared" si="776"/>
        <v>0</v>
      </c>
      <c r="Y598" s="9">
        <f t="shared" si="776"/>
        <v>0</v>
      </c>
      <c r="Z598" s="9">
        <f t="shared" si="776"/>
        <v>0</v>
      </c>
      <c r="AA598" s="85">
        <f>AA599</f>
        <v>0</v>
      </c>
      <c r="AB598" s="85">
        <f t="shared" si="776"/>
        <v>0</v>
      </c>
      <c r="AC598" s="85">
        <f t="shared" si="776"/>
        <v>0</v>
      </c>
      <c r="AD598" s="9">
        <f t="shared" si="776"/>
        <v>0</v>
      </c>
      <c r="AE598" s="9">
        <f t="shared" si="776"/>
        <v>0</v>
      </c>
      <c r="AF598" s="9">
        <f t="shared" si="776"/>
        <v>0</v>
      </c>
      <c r="AG598" s="85">
        <f>AG599</f>
        <v>0</v>
      </c>
      <c r="AH598" s="85">
        <f t="shared" si="777"/>
        <v>0</v>
      </c>
      <c r="AI598" s="85">
        <f t="shared" si="777"/>
        <v>0</v>
      </c>
      <c r="AJ598" s="9">
        <f t="shared" si="777"/>
        <v>0</v>
      </c>
      <c r="AK598" s="9">
        <f t="shared" si="777"/>
        <v>0</v>
      </c>
      <c r="AL598" s="9">
        <f t="shared" si="777"/>
        <v>0</v>
      </c>
    </row>
    <row r="599" spans="1:38" ht="20.100000000000001" hidden="1" customHeight="1" x14ac:dyDescent="0.25">
      <c r="A599" s="28" t="s">
        <v>13</v>
      </c>
      <c r="B599" s="26" t="str">
        <f t="shared" si="773"/>
        <v>912</v>
      </c>
      <c r="C599" s="26" t="s">
        <v>20</v>
      </c>
      <c r="D599" s="26" t="s">
        <v>21</v>
      </c>
      <c r="E599" s="26" t="s">
        <v>763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778">S599+U599+V599+W599+X599</f>
        <v>0</v>
      </c>
      <c r="Z599" s="9">
        <f t="shared" ref="Z599" si="779">T599+X599</f>
        <v>0</v>
      </c>
      <c r="AA599" s="85"/>
      <c r="AB599" s="85"/>
      <c r="AC599" s="85"/>
      <c r="AD599" s="9"/>
      <c r="AE599" s="9">
        <f t="shared" ref="AE599" si="780">Y599+AA599+AB599+AC599+AD599</f>
        <v>0</v>
      </c>
      <c r="AF599" s="9">
        <f t="shared" ref="AF599" si="781">Z599+AD599</f>
        <v>0</v>
      </c>
      <c r="AG599" s="85"/>
      <c r="AH599" s="85"/>
      <c r="AI599" s="85"/>
      <c r="AJ599" s="9"/>
      <c r="AK599" s="9">
        <f t="shared" ref="AK599" si="782">AE599+AG599+AH599+AI599+AJ599</f>
        <v>0</v>
      </c>
      <c r="AL599" s="9">
        <f t="shared" ref="AL599" si="783">AF599+AJ599</f>
        <v>0</v>
      </c>
    </row>
    <row r="600" spans="1:38" ht="33" hidden="1" x14ac:dyDescent="0.25">
      <c r="A600" s="38" t="s">
        <v>687</v>
      </c>
      <c r="B600" s="26" t="str">
        <f t="shared" si="773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784">G601</f>
        <v>0</v>
      </c>
      <c r="H600" s="9">
        <f t="shared" si="784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</row>
    <row r="601" spans="1:38" ht="33" hidden="1" x14ac:dyDescent="0.25">
      <c r="A601" s="68" t="s">
        <v>11</v>
      </c>
      <c r="B601" s="26" t="str">
        <f t="shared" si="773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785">G602+G603</f>
        <v>0</v>
      </c>
      <c r="H601" s="9">
        <f t="shared" si="785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</row>
    <row r="602" spans="1:38" ht="20.100000000000001" hidden="1" customHeight="1" x14ac:dyDescent="0.25">
      <c r="A602" s="28" t="s">
        <v>13</v>
      </c>
      <c r="B602" s="26" t="str">
        <f t="shared" si="773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</row>
    <row r="603" spans="1:38" ht="20.100000000000001" hidden="1" customHeight="1" x14ac:dyDescent="0.25">
      <c r="A603" s="28" t="s">
        <v>23</v>
      </c>
      <c r="B603" s="26" t="str">
        <f t="shared" si="773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</row>
    <row r="604" spans="1:38" ht="33" hidden="1" x14ac:dyDescent="0.25">
      <c r="A604" s="68" t="s">
        <v>397</v>
      </c>
      <c r="B604" s="26" t="str">
        <f t="shared" si="773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786">G605</f>
        <v>134074</v>
      </c>
      <c r="H604" s="9">
        <f t="shared" si="786"/>
        <v>134074</v>
      </c>
      <c r="I604" s="9">
        <f t="shared" si="786"/>
        <v>0</v>
      </c>
      <c r="J604" s="9">
        <f t="shared" si="786"/>
        <v>0</v>
      </c>
      <c r="K604" s="9">
        <f t="shared" si="786"/>
        <v>0</v>
      </c>
      <c r="L604" s="9">
        <f t="shared" si="786"/>
        <v>0</v>
      </c>
      <c r="M604" s="9">
        <f t="shared" si="786"/>
        <v>134074</v>
      </c>
      <c r="N604" s="9">
        <f t="shared" si="786"/>
        <v>134074</v>
      </c>
      <c r="O604" s="9">
        <f t="shared" si="786"/>
        <v>0</v>
      </c>
      <c r="P604" s="9">
        <f t="shared" si="786"/>
        <v>0</v>
      </c>
      <c r="Q604" s="9">
        <f t="shared" si="786"/>
        <v>0</v>
      </c>
      <c r="R604" s="9">
        <f t="shared" si="786"/>
        <v>0</v>
      </c>
      <c r="S604" s="9">
        <f t="shared" si="786"/>
        <v>134074</v>
      </c>
      <c r="T604" s="9">
        <f t="shared" si="786"/>
        <v>134074</v>
      </c>
      <c r="U604" s="9">
        <f t="shared" si="786"/>
        <v>0</v>
      </c>
      <c r="V604" s="9">
        <f t="shared" si="786"/>
        <v>0</v>
      </c>
      <c r="W604" s="9">
        <f t="shared" ref="U604:AJ605" si="787">W605</f>
        <v>0</v>
      </c>
      <c r="X604" s="9">
        <f t="shared" si="787"/>
        <v>0</v>
      </c>
      <c r="Y604" s="9">
        <f t="shared" si="787"/>
        <v>134074</v>
      </c>
      <c r="Z604" s="9">
        <f t="shared" si="787"/>
        <v>134074</v>
      </c>
      <c r="AA604" s="9">
        <f t="shared" si="787"/>
        <v>0</v>
      </c>
      <c r="AB604" s="9">
        <f t="shared" si="787"/>
        <v>0</v>
      </c>
      <c r="AC604" s="9">
        <f t="shared" si="787"/>
        <v>0</v>
      </c>
      <c r="AD604" s="9">
        <f t="shared" si="787"/>
        <v>0</v>
      </c>
      <c r="AE604" s="9">
        <f t="shared" si="787"/>
        <v>134074</v>
      </c>
      <c r="AF604" s="9">
        <f t="shared" si="787"/>
        <v>134074</v>
      </c>
      <c r="AG604" s="9">
        <f t="shared" si="787"/>
        <v>0</v>
      </c>
      <c r="AH604" s="9">
        <f t="shared" si="787"/>
        <v>0</v>
      </c>
      <c r="AI604" s="9">
        <f t="shared" si="787"/>
        <v>0</v>
      </c>
      <c r="AJ604" s="9">
        <f t="shared" si="787"/>
        <v>0</v>
      </c>
      <c r="AK604" s="9">
        <f t="shared" ref="AG604:AL605" si="788">AK605</f>
        <v>134074</v>
      </c>
      <c r="AL604" s="9">
        <f t="shared" si="788"/>
        <v>134074</v>
      </c>
    </row>
    <row r="605" spans="1:38" ht="33" hidden="1" x14ac:dyDescent="0.25">
      <c r="A605" s="38" t="s">
        <v>398</v>
      </c>
      <c r="B605" s="26" t="str">
        <f t="shared" si="773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786"/>
        <v>134074</v>
      </c>
      <c r="H605" s="9">
        <f t="shared" si="786"/>
        <v>134074</v>
      </c>
      <c r="I605" s="9">
        <f t="shared" si="786"/>
        <v>0</v>
      </c>
      <c r="J605" s="9">
        <f t="shared" si="786"/>
        <v>0</v>
      </c>
      <c r="K605" s="9">
        <f t="shared" si="786"/>
        <v>0</v>
      </c>
      <c r="L605" s="9">
        <f t="shared" si="786"/>
        <v>0</v>
      </c>
      <c r="M605" s="9">
        <f t="shared" si="786"/>
        <v>134074</v>
      </c>
      <c r="N605" s="9">
        <f t="shared" si="786"/>
        <v>134074</v>
      </c>
      <c r="O605" s="9">
        <f t="shared" si="786"/>
        <v>0</v>
      </c>
      <c r="P605" s="9">
        <f t="shared" si="786"/>
        <v>0</v>
      </c>
      <c r="Q605" s="9">
        <f t="shared" si="786"/>
        <v>0</v>
      </c>
      <c r="R605" s="9">
        <f t="shared" si="786"/>
        <v>0</v>
      </c>
      <c r="S605" s="9">
        <f t="shared" si="786"/>
        <v>134074</v>
      </c>
      <c r="T605" s="9">
        <f t="shared" si="786"/>
        <v>134074</v>
      </c>
      <c r="U605" s="9">
        <f t="shared" si="787"/>
        <v>0</v>
      </c>
      <c r="V605" s="9">
        <f t="shared" si="787"/>
        <v>0</v>
      </c>
      <c r="W605" s="9">
        <f t="shared" si="787"/>
        <v>0</v>
      </c>
      <c r="X605" s="9">
        <f t="shared" si="787"/>
        <v>0</v>
      </c>
      <c r="Y605" s="9">
        <f t="shared" si="787"/>
        <v>134074</v>
      </c>
      <c r="Z605" s="9">
        <f t="shared" si="787"/>
        <v>134074</v>
      </c>
      <c r="AA605" s="9">
        <f t="shared" si="787"/>
        <v>0</v>
      </c>
      <c r="AB605" s="9">
        <f t="shared" si="787"/>
        <v>0</v>
      </c>
      <c r="AC605" s="9">
        <f t="shared" si="787"/>
        <v>0</v>
      </c>
      <c r="AD605" s="9">
        <f t="shared" si="787"/>
        <v>0</v>
      </c>
      <c r="AE605" s="9">
        <f t="shared" si="787"/>
        <v>134074</v>
      </c>
      <c r="AF605" s="9">
        <f t="shared" si="787"/>
        <v>134074</v>
      </c>
      <c r="AG605" s="9">
        <f t="shared" si="788"/>
        <v>0</v>
      </c>
      <c r="AH605" s="9">
        <f t="shared" si="788"/>
        <v>0</v>
      </c>
      <c r="AI605" s="9">
        <f t="shared" si="788"/>
        <v>0</v>
      </c>
      <c r="AJ605" s="9">
        <f t="shared" si="788"/>
        <v>0</v>
      </c>
      <c r="AK605" s="9">
        <f t="shared" si="788"/>
        <v>134074</v>
      </c>
      <c r="AL605" s="9">
        <f t="shared" si="788"/>
        <v>134074</v>
      </c>
    </row>
    <row r="606" spans="1:38" ht="33" hidden="1" x14ac:dyDescent="0.25">
      <c r="A606" s="68" t="s">
        <v>11</v>
      </c>
      <c r="B606" s="26" t="str">
        <f t="shared" si="773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789">G607+G608</f>
        <v>134074</v>
      </c>
      <c r="H606" s="9">
        <f t="shared" ref="H606:N606" si="790">H607+H608</f>
        <v>134074</v>
      </c>
      <c r="I606" s="9">
        <f t="shared" si="790"/>
        <v>0</v>
      </c>
      <c r="J606" s="9">
        <f t="shared" si="790"/>
        <v>0</v>
      </c>
      <c r="K606" s="9">
        <f t="shared" si="790"/>
        <v>0</v>
      </c>
      <c r="L606" s="9">
        <f t="shared" si="790"/>
        <v>0</v>
      </c>
      <c r="M606" s="9">
        <f t="shared" si="790"/>
        <v>134074</v>
      </c>
      <c r="N606" s="9">
        <f t="shared" si="790"/>
        <v>134074</v>
      </c>
      <c r="O606" s="9">
        <f t="shared" ref="O606:T606" si="791">O607+O608</f>
        <v>0</v>
      </c>
      <c r="P606" s="9">
        <f t="shared" si="791"/>
        <v>0</v>
      </c>
      <c r="Q606" s="9">
        <f t="shared" si="791"/>
        <v>0</v>
      </c>
      <c r="R606" s="9">
        <f t="shared" si="791"/>
        <v>0</v>
      </c>
      <c r="S606" s="9">
        <f t="shared" si="791"/>
        <v>134074</v>
      </c>
      <c r="T606" s="9">
        <f t="shared" si="791"/>
        <v>134074</v>
      </c>
      <c r="U606" s="9">
        <f t="shared" ref="U606:Z606" si="792">U607+U608</f>
        <v>0</v>
      </c>
      <c r="V606" s="9">
        <f t="shared" si="792"/>
        <v>0</v>
      </c>
      <c r="W606" s="9">
        <f t="shared" si="792"/>
        <v>0</v>
      </c>
      <c r="X606" s="9">
        <f t="shared" si="792"/>
        <v>0</v>
      </c>
      <c r="Y606" s="9">
        <f t="shared" si="792"/>
        <v>134074</v>
      </c>
      <c r="Z606" s="9">
        <f t="shared" si="792"/>
        <v>134074</v>
      </c>
      <c r="AA606" s="9">
        <f t="shared" ref="AA606:AF606" si="793">AA607+AA608</f>
        <v>0</v>
      </c>
      <c r="AB606" s="9">
        <f t="shared" si="793"/>
        <v>0</v>
      </c>
      <c r="AC606" s="9">
        <f t="shared" si="793"/>
        <v>0</v>
      </c>
      <c r="AD606" s="9">
        <f t="shared" si="793"/>
        <v>0</v>
      </c>
      <c r="AE606" s="9">
        <f t="shared" si="793"/>
        <v>134074</v>
      </c>
      <c r="AF606" s="9">
        <f t="shared" si="793"/>
        <v>134074</v>
      </c>
      <c r="AG606" s="9">
        <f t="shared" ref="AG606:AL606" si="794">AG607+AG608</f>
        <v>0</v>
      </c>
      <c r="AH606" s="9">
        <f t="shared" si="794"/>
        <v>0</v>
      </c>
      <c r="AI606" s="9">
        <f t="shared" si="794"/>
        <v>0</v>
      </c>
      <c r="AJ606" s="9">
        <f t="shared" si="794"/>
        <v>0</v>
      </c>
      <c r="AK606" s="9">
        <f t="shared" si="794"/>
        <v>134074</v>
      </c>
      <c r="AL606" s="9">
        <f t="shared" si="794"/>
        <v>134074</v>
      </c>
    </row>
    <row r="607" spans="1:38" ht="20.100000000000001" hidden="1" customHeight="1" x14ac:dyDescent="0.25">
      <c r="A607" s="28" t="s">
        <v>13</v>
      </c>
      <c r="B607" s="26" t="str">
        <f t="shared" si="773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795">G607+I607+J607+K607+L607</f>
        <v>88412</v>
      </c>
      <c r="N607" s="9">
        <f t="shared" ref="N607:N608" si="796">H607+L607</f>
        <v>88412</v>
      </c>
      <c r="O607" s="85"/>
      <c r="P607" s="85"/>
      <c r="Q607" s="85"/>
      <c r="R607" s="85"/>
      <c r="S607" s="9">
        <f t="shared" ref="S607:S608" si="797">M607+O607+P607+Q607+R607</f>
        <v>88412</v>
      </c>
      <c r="T607" s="9">
        <f t="shared" ref="T607:T608" si="798">N607+R607</f>
        <v>88412</v>
      </c>
      <c r="U607" s="85"/>
      <c r="V607" s="85"/>
      <c r="W607" s="85"/>
      <c r="X607" s="85"/>
      <c r="Y607" s="9">
        <f t="shared" ref="Y607:Y608" si="799">S607+U607+V607+W607+X607</f>
        <v>88412</v>
      </c>
      <c r="Z607" s="9">
        <f t="shared" ref="Z607:Z608" si="800">T607+X607</f>
        <v>88412</v>
      </c>
      <c r="AA607" s="85"/>
      <c r="AB607" s="85"/>
      <c r="AC607" s="85"/>
      <c r="AD607" s="85"/>
      <c r="AE607" s="9">
        <f t="shared" ref="AE607:AE608" si="801">Y607+AA607+AB607+AC607+AD607</f>
        <v>88412</v>
      </c>
      <c r="AF607" s="9">
        <f t="shared" ref="AF607:AF608" si="802">Z607+AD607</f>
        <v>88412</v>
      </c>
      <c r="AG607" s="85"/>
      <c r="AH607" s="85"/>
      <c r="AI607" s="85"/>
      <c r="AJ607" s="85"/>
      <c r="AK607" s="9">
        <f t="shared" ref="AK607:AK608" si="803">AE607+AG607+AH607+AI607+AJ607</f>
        <v>88412</v>
      </c>
      <c r="AL607" s="9">
        <f t="shared" ref="AL607:AL608" si="804">AF607+AJ607</f>
        <v>88412</v>
      </c>
    </row>
    <row r="608" spans="1:38" ht="20.100000000000001" hidden="1" customHeight="1" x14ac:dyDescent="0.25">
      <c r="A608" s="28" t="s">
        <v>23</v>
      </c>
      <c r="B608" s="26" t="str">
        <f t="shared" si="773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795"/>
        <v>45662</v>
      </c>
      <c r="N608" s="9">
        <f t="shared" si="796"/>
        <v>45662</v>
      </c>
      <c r="O608" s="85"/>
      <c r="P608" s="85"/>
      <c r="Q608" s="85"/>
      <c r="R608" s="85"/>
      <c r="S608" s="9">
        <f t="shared" si="797"/>
        <v>45662</v>
      </c>
      <c r="T608" s="9">
        <f t="shared" si="798"/>
        <v>45662</v>
      </c>
      <c r="U608" s="85"/>
      <c r="V608" s="85"/>
      <c r="W608" s="85"/>
      <c r="X608" s="85"/>
      <c r="Y608" s="9">
        <f t="shared" si="799"/>
        <v>45662</v>
      </c>
      <c r="Z608" s="9">
        <f t="shared" si="800"/>
        <v>45662</v>
      </c>
      <c r="AA608" s="85"/>
      <c r="AB608" s="85"/>
      <c r="AC608" s="85"/>
      <c r="AD608" s="85"/>
      <c r="AE608" s="9">
        <f t="shared" si="801"/>
        <v>45662</v>
      </c>
      <c r="AF608" s="9">
        <f t="shared" si="802"/>
        <v>45662</v>
      </c>
      <c r="AG608" s="85"/>
      <c r="AH608" s="85"/>
      <c r="AI608" s="85"/>
      <c r="AJ608" s="85"/>
      <c r="AK608" s="9">
        <f t="shared" si="803"/>
        <v>45662</v>
      </c>
      <c r="AL608" s="9">
        <f t="shared" si="804"/>
        <v>45662</v>
      </c>
    </row>
    <row r="609" spans="1:38" ht="33" hidden="1" x14ac:dyDescent="0.25">
      <c r="A609" s="28" t="s">
        <v>762</v>
      </c>
      <c r="B609" s="26" t="str">
        <f t="shared" si="773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L609" si="805">G610</f>
        <v>677</v>
      </c>
      <c r="H609" s="9">
        <f t="shared" si="805"/>
        <v>0</v>
      </c>
      <c r="I609" s="9">
        <f t="shared" si="805"/>
        <v>0</v>
      </c>
      <c r="J609" s="9">
        <f t="shared" si="805"/>
        <v>0</v>
      </c>
      <c r="K609" s="9">
        <f t="shared" si="805"/>
        <v>0</v>
      </c>
      <c r="L609" s="9">
        <f t="shared" si="805"/>
        <v>0</v>
      </c>
      <c r="M609" s="9">
        <f t="shared" si="805"/>
        <v>677</v>
      </c>
      <c r="N609" s="9">
        <f t="shared" si="805"/>
        <v>0</v>
      </c>
      <c r="O609" s="9">
        <f t="shared" si="805"/>
        <v>0</v>
      </c>
      <c r="P609" s="9">
        <f t="shared" si="805"/>
        <v>0</v>
      </c>
      <c r="Q609" s="9">
        <f t="shared" si="805"/>
        <v>0</v>
      </c>
      <c r="R609" s="9">
        <f t="shared" si="805"/>
        <v>0</v>
      </c>
      <c r="S609" s="9">
        <f t="shared" si="805"/>
        <v>677</v>
      </c>
      <c r="T609" s="9">
        <f t="shared" si="805"/>
        <v>0</v>
      </c>
      <c r="U609" s="9">
        <f t="shared" si="805"/>
        <v>0</v>
      </c>
      <c r="V609" s="9">
        <f t="shared" si="805"/>
        <v>0</v>
      </c>
      <c r="W609" s="9">
        <f t="shared" si="805"/>
        <v>0</v>
      </c>
      <c r="X609" s="9">
        <f t="shared" si="805"/>
        <v>1642</v>
      </c>
      <c r="Y609" s="9">
        <f t="shared" si="805"/>
        <v>2319</v>
      </c>
      <c r="Z609" s="9">
        <f t="shared" si="805"/>
        <v>1642</v>
      </c>
      <c r="AA609" s="9">
        <f t="shared" si="805"/>
        <v>0</v>
      </c>
      <c r="AB609" s="9">
        <f t="shared" si="805"/>
        <v>2999</v>
      </c>
      <c r="AC609" s="9">
        <f t="shared" si="805"/>
        <v>0</v>
      </c>
      <c r="AD609" s="9">
        <f t="shared" si="805"/>
        <v>0</v>
      </c>
      <c r="AE609" s="9">
        <f t="shared" si="805"/>
        <v>5318</v>
      </c>
      <c r="AF609" s="9">
        <f t="shared" si="805"/>
        <v>1642</v>
      </c>
      <c r="AG609" s="9">
        <f t="shared" si="805"/>
        <v>0</v>
      </c>
      <c r="AH609" s="9">
        <f t="shared" si="805"/>
        <v>0</v>
      </c>
      <c r="AI609" s="9">
        <f t="shared" si="805"/>
        <v>0</v>
      </c>
      <c r="AJ609" s="9">
        <f t="shared" si="805"/>
        <v>0</v>
      </c>
      <c r="AK609" s="9">
        <f t="shared" si="805"/>
        <v>5318</v>
      </c>
      <c r="AL609" s="9">
        <f t="shared" si="805"/>
        <v>1642</v>
      </c>
    </row>
    <row r="610" spans="1:38" ht="33" hidden="1" x14ac:dyDescent="0.25">
      <c r="A610" s="68" t="s">
        <v>11</v>
      </c>
      <c r="B610" s="26" t="str">
        <f t="shared" si="773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806">G611+G612</f>
        <v>677</v>
      </c>
      <c r="H610" s="9">
        <f t="shared" ref="H610:N610" si="807">H611+H612</f>
        <v>0</v>
      </c>
      <c r="I610" s="9">
        <f t="shared" si="807"/>
        <v>0</v>
      </c>
      <c r="J610" s="9">
        <f t="shared" si="807"/>
        <v>0</v>
      </c>
      <c r="K610" s="9">
        <f t="shared" si="807"/>
        <v>0</v>
      </c>
      <c r="L610" s="9">
        <f t="shared" si="807"/>
        <v>0</v>
      </c>
      <c r="M610" s="9">
        <f t="shared" si="807"/>
        <v>677</v>
      </c>
      <c r="N610" s="9">
        <f t="shared" si="807"/>
        <v>0</v>
      </c>
      <c r="O610" s="9">
        <f t="shared" ref="O610:T610" si="808">O611+O612</f>
        <v>0</v>
      </c>
      <c r="P610" s="9">
        <f t="shared" si="808"/>
        <v>0</v>
      </c>
      <c r="Q610" s="9">
        <f t="shared" si="808"/>
        <v>0</v>
      </c>
      <c r="R610" s="9">
        <f t="shared" si="808"/>
        <v>0</v>
      </c>
      <c r="S610" s="9">
        <f t="shared" si="808"/>
        <v>677</v>
      </c>
      <c r="T610" s="9">
        <f t="shared" si="808"/>
        <v>0</v>
      </c>
      <c r="U610" s="9">
        <f t="shared" ref="U610:Z610" si="809">U611+U612</f>
        <v>0</v>
      </c>
      <c r="V610" s="9">
        <f t="shared" si="809"/>
        <v>0</v>
      </c>
      <c r="W610" s="9">
        <f t="shared" si="809"/>
        <v>0</v>
      </c>
      <c r="X610" s="9">
        <f t="shared" si="809"/>
        <v>1642</v>
      </c>
      <c r="Y610" s="9">
        <f t="shared" si="809"/>
        <v>2319</v>
      </c>
      <c r="Z610" s="9">
        <f t="shared" si="809"/>
        <v>1642</v>
      </c>
      <c r="AA610" s="9">
        <f t="shared" ref="AA610:AF610" si="810">AA611+AA612</f>
        <v>0</v>
      </c>
      <c r="AB610" s="9">
        <f t="shared" si="810"/>
        <v>2999</v>
      </c>
      <c r="AC610" s="9">
        <f t="shared" si="810"/>
        <v>0</v>
      </c>
      <c r="AD610" s="9">
        <f t="shared" si="810"/>
        <v>0</v>
      </c>
      <c r="AE610" s="9">
        <f t="shared" si="810"/>
        <v>5318</v>
      </c>
      <c r="AF610" s="9">
        <f t="shared" si="810"/>
        <v>1642</v>
      </c>
      <c r="AG610" s="9">
        <f t="shared" ref="AG610:AL610" si="811">AG611+AG612</f>
        <v>0</v>
      </c>
      <c r="AH610" s="9">
        <f t="shared" si="811"/>
        <v>0</v>
      </c>
      <c r="AI610" s="9">
        <f t="shared" si="811"/>
        <v>0</v>
      </c>
      <c r="AJ610" s="9">
        <f t="shared" si="811"/>
        <v>0</v>
      </c>
      <c r="AK610" s="9">
        <f t="shared" si="811"/>
        <v>5318</v>
      </c>
      <c r="AL610" s="9">
        <f t="shared" si="811"/>
        <v>1642</v>
      </c>
    </row>
    <row r="611" spans="1:38" ht="20.100000000000001" hidden="1" customHeight="1" x14ac:dyDescent="0.25">
      <c r="A611" s="28" t="s">
        <v>13</v>
      </c>
      <c r="B611" s="26" t="str">
        <f t="shared" si="773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812">G611+I611+J611+K611+L611</f>
        <v>513</v>
      </c>
      <c r="N611" s="9">
        <f t="shared" ref="N611:N612" si="813">H611+L611</f>
        <v>0</v>
      </c>
      <c r="O611" s="85"/>
      <c r="P611" s="85"/>
      <c r="Q611" s="85"/>
      <c r="R611" s="85"/>
      <c r="S611" s="9">
        <f t="shared" ref="S611:S612" si="814">M611+O611+P611+Q611+R611</f>
        <v>513</v>
      </c>
      <c r="T611" s="9">
        <f t="shared" ref="T611:T612" si="815">N611+R611</f>
        <v>0</v>
      </c>
      <c r="U611" s="85"/>
      <c r="V611" s="85"/>
      <c r="W611" s="85"/>
      <c r="X611" s="85"/>
      <c r="Y611" s="9">
        <f t="shared" ref="Y611:Y612" si="816">S611+U611+V611+W611+X611</f>
        <v>513</v>
      </c>
      <c r="Z611" s="9">
        <f t="shared" ref="Z611:Z612" si="817">T611+X611</f>
        <v>0</v>
      </c>
      <c r="AA611" s="85"/>
      <c r="AB611" s="85"/>
      <c r="AC611" s="85"/>
      <c r="AD611" s="85"/>
      <c r="AE611" s="9">
        <f t="shared" ref="AE611:AE612" si="818">Y611+AA611+AB611+AC611+AD611</f>
        <v>513</v>
      </c>
      <c r="AF611" s="9">
        <f t="shared" ref="AF611:AF612" si="819">Z611+AD611</f>
        <v>0</v>
      </c>
      <c r="AG611" s="85"/>
      <c r="AH611" s="85"/>
      <c r="AI611" s="85"/>
      <c r="AJ611" s="85"/>
      <c r="AK611" s="9">
        <f t="shared" ref="AK611:AK612" si="820">AE611+AG611+AH611+AI611+AJ611</f>
        <v>513</v>
      </c>
      <c r="AL611" s="9">
        <f t="shared" ref="AL611:AL612" si="821">AF611+AJ611</f>
        <v>0</v>
      </c>
    </row>
    <row r="612" spans="1:38" ht="20.100000000000001" hidden="1" customHeight="1" x14ac:dyDescent="0.25">
      <c r="A612" s="28" t="s">
        <v>23</v>
      </c>
      <c r="B612" s="26" t="str">
        <f t="shared" si="773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812"/>
        <v>164</v>
      </c>
      <c r="N612" s="9">
        <f t="shared" si="813"/>
        <v>0</v>
      </c>
      <c r="O612" s="85"/>
      <c r="P612" s="85"/>
      <c r="Q612" s="85"/>
      <c r="R612" s="85"/>
      <c r="S612" s="9">
        <f t="shared" si="814"/>
        <v>164</v>
      </c>
      <c r="T612" s="9">
        <f t="shared" si="815"/>
        <v>0</v>
      </c>
      <c r="U612" s="85"/>
      <c r="V612" s="85"/>
      <c r="W612" s="85"/>
      <c r="X612" s="9">
        <v>1642</v>
      </c>
      <c r="Y612" s="9">
        <f t="shared" si="816"/>
        <v>1806</v>
      </c>
      <c r="Z612" s="9">
        <f t="shared" si="817"/>
        <v>1642</v>
      </c>
      <c r="AA612" s="85"/>
      <c r="AB612" s="11">
        <v>2999</v>
      </c>
      <c r="AC612" s="85"/>
      <c r="AD612" s="9"/>
      <c r="AE612" s="9">
        <f t="shared" si="818"/>
        <v>4805</v>
      </c>
      <c r="AF612" s="9">
        <f t="shared" si="819"/>
        <v>1642</v>
      </c>
      <c r="AG612" s="85"/>
      <c r="AH612" s="11"/>
      <c r="AI612" s="85"/>
      <c r="AJ612" s="9"/>
      <c r="AK612" s="9">
        <f t="shared" si="820"/>
        <v>4805</v>
      </c>
      <c r="AL612" s="9">
        <f t="shared" si="821"/>
        <v>1642</v>
      </c>
    </row>
    <row r="613" spans="1:38" ht="49.5" hidden="1" customHeight="1" x14ac:dyDescent="0.25">
      <c r="A613" s="28" t="s">
        <v>761</v>
      </c>
      <c r="B613" s="26" t="str">
        <f t="shared" si="773"/>
        <v>912</v>
      </c>
      <c r="C613" s="26" t="s">
        <v>20</v>
      </c>
      <c r="D613" s="26" t="s">
        <v>21</v>
      </c>
      <c r="E613" s="26" t="s">
        <v>760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K614" si="822">V614</f>
        <v>0</v>
      </c>
      <c r="W613" s="9">
        <f t="shared" si="822"/>
        <v>0</v>
      </c>
      <c r="X613" s="9">
        <f t="shared" si="822"/>
        <v>31709</v>
      </c>
      <c r="Y613" s="9">
        <f t="shared" si="822"/>
        <v>33378</v>
      </c>
      <c r="Z613" s="9">
        <f t="shared" si="822"/>
        <v>31709</v>
      </c>
      <c r="AA613" s="9">
        <f>AA614</f>
        <v>0</v>
      </c>
      <c r="AB613" s="9">
        <f t="shared" si="822"/>
        <v>0</v>
      </c>
      <c r="AC613" s="9">
        <f t="shared" si="822"/>
        <v>0</v>
      </c>
      <c r="AD613" s="9">
        <f t="shared" si="822"/>
        <v>0</v>
      </c>
      <c r="AE613" s="9">
        <f t="shared" si="822"/>
        <v>33378</v>
      </c>
      <c r="AF613" s="9">
        <f t="shared" si="822"/>
        <v>31709</v>
      </c>
      <c r="AG613" s="9">
        <f>AG614</f>
        <v>0</v>
      </c>
      <c r="AH613" s="9">
        <f t="shared" si="822"/>
        <v>0</v>
      </c>
      <c r="AI613" s="9">
        <f t="shared" si="822"/>
        <v>0</v>
      </c>
      <c r="AJ613" s="9">
        <f t="shared" si="822"/>
        <v>0</v>
      </c>
      <c r="AK613" s="9">
        <f t="shared" si="822"/>
        <v>33378</v>
      </c>
      <c r="AL613" s="9">
        <f t="shared" ref="AH613:AL614" si="823">AL614</f>
        <v>31709</v>
      </c>
    </row>
    <row r="614" spans="1:38" ht="36" hidden="1" customHeight="1" x14ac:dyDescent="0.25">
      <c r="A614" s="68" t="s">
        <v>11</v>
      </c>
      <c r="B614" s="26" t="str">
        <f t="shared" si="773"/>
        <v>912</v>
      </c>
      <c r="C614" s="26" t="s">
        <v>20</v>
      </c>
      <c r="D614" s="26" t="s">
        <v>21</v>
      </c>
      <c r="E614" s="26" t="s">
        <v>760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822"/>
        <v>0</v>
      </c>
      <c r="W614" s="9">
        <f t="shared" si="822"/>
        <v>0</v>
      </c>
      <c r="X614" s="9">
        <f t="shared" si="822"/>
        <v>31709</v>
      </c>
      <c r="Y614" s="9">
        <f t="shared" si="822"/>
        <v>33378</v>
      </c>
      <c r="Z614" s="9">
        <f t="shared" si="822"/>
        <v>31709</v>
      </c>
      <c r="AA614" s="9">
        <f>AA615</f>
        <v>0</v>
      </c>
      <c r="AB614" s="9">
        <f t="shared" si="822"/>
        <v>0</v>
      </c>
      <c r="AC614" s="9">
        <f t="shared" si="822"/>
        <v>0</v>
      </c>
      <c r="AD614" s="9">
        <f t="shared" si="822"/>
        <v>0</v>
      </c>
      <c r="AE614" s="9">
        <f t="shared" si="822"/>
        <v>33378</v>
      </c>
      <c r="AF614" s="9">
        <f t="shared" si="822"/>
        <v>31709</v>
      </c>
      <c r="AG614" s="9">
        <f>AG615</f>
        <v>0</v>
      </c>
      <c r="AH614" s="9">
        <f t="shared" si="823"/>
        <v>0</v>
      </c>
      <c r="AI614" s="9">
        <f t="shared" si="823"/>
        <v>0</v>
      </c>
      <c r="AJ614" s="9">
        <f t="shared" si="823"/>
        <v>0</v>
      </c>
      <c r="AK614" s="9">
        <f t="shared" si="823"/>
        <v>33378</v>
      </c>
      <c r="AL614" s="9">
        <f t="shared" si="823"/>
        <v>31709</v>
      </c>
    </row>
    <row r="615" spans="1:38" ht="27" hidden="1" customHeight="1" x14ac:dyDescent="0.25">
      <c r="A615" s="28" t="s">
        <v>13</v>
      </c>
      <c r="B615" s="26" t="str">
        <f t="shared" si="773"/>
        <v>912</v>
      </c>
      <c r="C615" s="26" t="s">
        <v>20</v>
      </c>
      <c r="D615" s="26" t="s">
        <v>21</v>
      </c>
      <c r="E615" s="26" t="s">
        <v>760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824">S615+U615+V615+W615+X615</f>
        <v>33378</v>
      </c>
      <c r="Z615" s="9">
        <f t="shared" ref="Z615" si="825">T615+X615</f>
        <v>31709</v>
      </c>
      <c r="AA615" s="9"/>
      <c r="AB615" s="9"/>
      <c r="AC615" s="9"/>
      <c r="AD615" s="9"/>
      <c r="AE615" s="9">
        <f t="shared" ref="AE615" si="826">Y615+AA615+AB615+AC615+AD615</f>
        <v>33378</v>
      </c>
      <c r="AF615" s="9">
        <f t="shared" ref="AF615" si="827">Z615+AD615</f>
        <v>31709</v>
      </c>
      <c r="AG615" s="9"/>
      <c r="AH615" s="9"/>
      <c r="AI615" s="9"/>
      <c r="AJ615" s="9"/>
      <c r="AK615" s="9">
        <f t="shared" ref="AK615" si="828">AE615+AG615+AH615+AI615+AJ615</f>
        <v>33378</v>
      </c>
      <c r="AL615" s="9">
        <f t="shared" ref="AL615" si="829">AF615+AJ615</f>
        <v>31709</v>
      </c>
    </row>
    <row r="616" spans="1:38" ht="82.5" hidden="1" x14ac:dyDescent="0.25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830">G617</f>
        <v>0</v>
      </c>
      <c r="H616" s="9">
        <f t="shared" si="83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</row>
    <row r="617" spans="1:38" ht="20.100000000000001" hidden="1" customHeight="1" x14ac:dyDescent="0.25">
      <c r="A617" s="28" t="s">
        <v>14</v>
      </c>
      <c r="B617" s="26" t="str">
        <f t="shared" si="773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830"/>
        <v>0</v>
      </c>
      <c r="H617" s="9">
        <f t="shared" si="830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</row>
    <row r="618" spans="1:38" ht="33" hidden="1" x14ac:dyDescent="0.25">
      <c r="A618" s="25" t="s">
        <v>26</v>
      </c>
      <c r="B618" s="26" t="str">
        <f t="shared" si="773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830"/>
        <v>0</v>
      </c>
      <c r="H618" s="11">
        <f t="shared" si="830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</row>
    <row r="619" spans="1:38" ht="33" hidden="1" x14ac:dyDescent="0.25">
      <c r="A619" s="25" t="s">
        <v>11</v>
      </c>
      <c r="B619" s="26" t="str">
        <f t="shared" si="773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831">G620+G621</f>
        <v>0</v>
      </c>
      <c r="H619" s="9">
        <f t="shared" si="831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</row>
    <row r="620" spans="1:38" ht="20.100000000000001" hidden="1" customHeight="1" x14ac:dyDescent="0.25">
      <c r="A620" s="28" t="s">
        <v>13</v>
      </c>
      <c r="B620" s="26" t="str">
        <f t="shared" si="773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</row>
    <row r="621" spans="1:38" ht="20.100000000000001" hidden="1" customHeight="1" x14ac:dyDescent="0.25">
      <c r="A621" s="28" t="s">
        <v>23</v>
      </c>
      <c r="B621" s="26" t="str">
        <f t="shared" si="773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</row>
    <row r="622" spans="1:38" ht="82.5" hidden="1" x14ac:dyDescent="0.25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L622" si="832">H623</f>
        <v>0</v>
      </c>
      <c r="I622" s="9">
        <f t="shared" si="832"/>
        <v>0</v>
      </c>
      <c r="J622" s="9">
        <f t="shared" si="832"/>
        <v>0</v>
      </c>
      <c r="K622" s="9">
        <f t="shared" si="832"/>
        <v>0</v>
      </c>
      <c r="L622" s="9">
        <f t="shared" si="832"/>
        <v>0</v>
      </c>
      <c r="M622" s="9">
        <f t="shared" si="832"/>
        <v>1448</v>
      </c>
      <c r="N622" s="9">
        <f t="shared" si="832"/>
        <v>0</v>
      </c>
      <c r="O622" s="9">
        <f t="shared" si="832"/>
        <v>0</v>
      </c>
      <c r="P622" s="9">
        <f t="shared" si="832"/>
        <v>0</v>
      </c>
      <c r="Q622" s="9">
        <f t="shared" si="832"/>
        <v>0</v>
      </c>
      <c r="R622" s="9">
        <f t="shared" si="832"/>
        <v>0</v>
      </c>
      <c r="S622" s="9">
        <f t="shared" si="832"/>
        <v>1448</v>
      </c>
      <c r="T622" s="9">
        <f t="shared" si="832"/>
        <v>0</v>
      </c>
      <c r="U622" s="9">
        <f t="shared" si="832"/>
        <v>0</v>
      </c>
      <c r="V622" s="9">
        <f t="shared" si="832"/>
        <v>0</v>
      </c>
      <c r="W622" s="9">
        <f t="shared" si="832"/>
        <v>0</v>
      </c>
      <c r="X622" s="9">
        <f t="shared" si="832"/>
        <v>0</v>
      </c>
      <c r="Y622" s="9">
        <f t="shared" si="832"/>
        <v>1448</v>
      </c>
      <c r="Z622" s="9">
        <f t="shared" si="832"/>
        <v>0</v>
      </c>
      <c r="AA622" s="9">
        <f t="shared" si="832"/>
        <v>0</v>
      </c>
      <c r="AB622" s="9">
        <f t="shared" si="832"/>
        <v>0</v>
      </c>
      <c r="AC622" s="9">
        <f t="shared" si="832"/>
        <v>0</v>
      </c>
      <c r="AD622" s="9">
        <f t="shared" si="832"/>
        <v>0</v>
      </c>
      <c r="AE622" s="9">
        <f t="shared" si="832"/>
        <v>1448</v>
      </c>
      <c r="AF622" s="9">
        <f t="shared" si="832"/>
        <v>0</v>
      </c>
      <c r="AG622" s="9">
        <f t="shared" si="832"/>
        <v>0</v>
      </c>
      <c r="AH622" s="9">
        <f t="shared" si="832"/>
        <v>0</v>
      </c>
      <c r="AI622" s="9">
        <f t="shared" si="832"/>
        <v>0</v>
      </c>
      <c r="AJ622" s="9">
        <f t="shared" si="832"/>
        <v>0</v>
      </c>
      <c r="AK622" s="9">
        <f t="shared" si="832"/>
        <v>1448</v>
      </c>
      <c r="AL622" s="9">
        <f t="shared" si="832"/>
        <v>0</v>
      </c>
    </row>
    <row r="623" spans="1:38" ht="20.100000000000001" hidden="1" customHeight="1" x14ac:dyDescent="0.25">
      <c r="A623" s="28" t="s">
        <v>14</v>
      </c>
      <c r="B623" s="26" t="str">
        <f t="shared" si="773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833">H624+H627+H630</f>
        <v>0</v>
      </c>
      <c r="I623" s="9">
        <f t="shared" si="833"/>
        <v>0</v>
      </c>
      <c r="J623" s="9">
        <f t="shared" si="833"/>
        <v>0</v>
      </c>
      <c r="K623" s="9">
        <f t="shared" si="833"/>
        <v>0</v>
      </c>
      <c r="L623" s="9">
        <f t="shared" si="833"/>
        <v>0</v>
      </c>
      <c r="M623" s="9">
        <f t="shared" si="833"/>
        <v>1448</v>
      </c>
      <c r="N623" s="9">
        <f t="shared" si="833"/>
        <v>0</v>
      </c>
      <c r="O623" s="9">
        <f t="shared" ref="O623:T623" si="834">O624+O627+O630</f>
        <v>0</v>
      </c>
      <c r="P623" s="9">
        <f t="shared" si="834"/>
        <v>0</v>
      </c>
      <c r="Q623" s="9">
        <f t="shared" si="834"/>
        <v>0</v>
      </c>
      <c r="R623" s="9">
        <f t="shared" si="834"/>
        <v>0</v>
      </c>
      <c r="S623" s="9">
        <f t="shared" si="834"/>
        <v>1448</v>
      </c>
      <c r="T623" s="9">
        <f t="shared" si="834"/>
        <v>0</v>
      </c>
      <c r="U623" s="9">
        <f t="shared" ref="U623:Z623" si="835">U624+U627+U630</f>
        <v>0</v>
      </c>
      <c r="V623" s="9">
        <f t="shared" si="835"/>
        <v>0</v>
      </c>
      <c r="W623" s="9">
        <f t="shared" si="835"/>
        <v>0</v>
      </c>
      <c r="X623" s="9">
        <f t="shared" si="835"/>
        <v>0</v>
      </c>
      <c r="Y623" s="9">
        <f t="shared" si="835"/>
        <v>1448</v>
      </c>
      <c r="Z623" s="9">
        <f t="shared" si="835"/>
        <v>0</v>
      </c>
      <c r="AA623" s="9">
        <f t="shared" ref="AA623:AF623" si="836">AA624+AA627+AA630</f>
        <v>0</v>
      </c>
      <c r="AB623" s="9">
        <f t="shared" si="836"/>
        <v>0</v>
      </c>
      <c r="AC623" s="9">
        <f t="shared" si="836"/>
        <v>0</v>
      </c>
      <c r="AD623" s="9">
        <f t="shared" si="836"/>
        <v>0</v>
      </c>
      <c r="AE623" s="9">
        <f t="shared" si="836"/>
        <v>1448</v>
      </c>
      <c r="AF623" s="9">
        <f t="shared" si="836"/>
        <v>0</v>
      </c>
      <c r="AG623" s="9">
        <f t="shared" ref="AG623:AL623" si="837">AG624+AG627+AG630</f>
        <v>0</v>
      </c>
      <c r="AH623" s="9">
        <f t="shared" si="837"/>
        <v>0</v>
      </c>
      <c r="AI623" s="9">
        <f t="shared" si="837"/>
        <v>0</v>
      </c>
      <c r="AJ623" s="9">
        <f t="shared" si="837"/>
        <v>0</v>
      </c>
      <c r="AK623" s="9">
        <f t="shared" si="837"/>
        <v>1448</v>
      </c>
      <c r="AL623" s="9">
        <f t="shared" si="837"/>
        <v>0</v>
      </c>
    </row>
    <row r="624" spans="1:38" ht="20.100000000000001" hidden="1" customHeight="1" x14ac:dyDescent="0.25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838">G625</f>
        <v>0</v>
      </c>
      <c r="H624" s="9">
        <f t="shared" si="838"/>
        <v>0</v>
      </c>
      <c r="I624" s="9">
        <f t="shared" si="838"/>
        <v>0</v>
      </c>
      <c r="J624" s="9">
        <f t="shared" si="838"/>
        <v>0</v>
      </c>
      <c r="K624" s="9">
        <f t="shared" si="838"/>
        <v>0</v>
      </c>
      <c r="L624" s="9">
        <f t="shared" si="838"/>
        <v>0</v>
      </c>
      <c r="M624" s="9">
        <f t="shared" si="838"/>
        <v>0</v>
      </c>
      <c r="N624" s="9">
        <f t="shared" si="838"/>
        <v>0</v>
      </c>
      <c r="O624" s="9">
        <f t="shared" si="838"/>
        <v>0</v>
      </c>
      <c r="P624" s="9">
        <f t="shared" si="838"/>
        <v>0</v>
      </c>
      <c r="Q624" s="9">
        <f t="shared" si="838"/>
        <v>0</v>
      </c>
      <c r="R624" s="9">
        <f t="shared" si="838"/>
        <v>0</v>
      </c>
      <c r="S624" s="9">
        <f t="shared" si="838"/>
        <v>0</v>
      </c>
      <c r="T624" s="9">
        <f t="shared" si="838"/>
        <v>0</v>
      </c>
      <c r="U624" s="9">
        <f t="shared" si="838"/>
        <v>0</v>
      </c>
      <c r="V624" s="9">
        <f t="shared" si="838"/>
        <v>0</v>
      </c>
      <c r="W624" s="9">
        <f t="shared" ref="U624:AJ625" si="839">W625</f>
        <v>0</v>
      </c>
      <c r="X624" s="9">
        <f t="shared" si="839"/>
        <v>0</v>
      </c>
      <c r="Y624" s="9">
        <f t="shared" si="839"/>
        <v>0</v>
      </c>
      <c r="Z624" s="9">
        <f t="shared" si="839"/>
        <v>0</v>
      </c>
      <c r="AA624" s="9">
        <f t="shared" si="839"/>
        <v>0</v>
      </c>
      <c r="AB624" s="9">
        <f t="shared" si="839"/>
        <v>0</v>
      </c>
      <c r="AC624" s="9">
        <f t="shared" si="839"/>
        <v>0</v>
      </c>
      <c r="AD624" s="9">
        <f t="shared" si="839"/>
        <v>0</v>
      </c>
      <c r="AE624" s="9">
        <f t="shared" si="839"/>
        <v>0</v>
      </c>
      <c r="AF624" s="9">
        <f t="shared" si="839"/>
        <v>0</v>
      </c>
      <c r="AG624" s="9">
        <f t="shared" si="839"/>
        <v>0</v>
      </c>
      <c r="AH624" s="9">
        <f t="shared" si="839"/>
        <v>0</v>
      </c>
      <c r="AI624" s="9">
        <f t="shared" si="839"/>
        <v>0</v>
      </c>
      <c r="AJ624" s="9">
        <f t="shared" si="839"/>
        <v>0</v>
      </c>
      <c r="AK624" s="9">
        <f t="shared" ref="AG624:AL625" si="840">AK625</f>
        <v>0</v>
      </c>
      <c r="AL624" s="9">
        <f t="shared" si="840"/>
        <v>0</v>
      </c>
    </row>
    <row r="625" spans="1:38" ht="33" hidden="1" x14ac:dyDescent="0.25">
      <c r="A625" s="25" t="s">
        <v>11</v>
      </c>
      <c r="B625" s="26" t="str">
        <f t="shared" ref="B625:B638" si="841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838"/>
        <v>0</v>
      </c>
      <c r="H625" s="9">
        <f t="shared" si="838"/>
        <v>0</v>
      </c>
      <c r="I625" s="9">
        <f t="shared" si="838"/>
        <v>0</v>
      </c>
      <c r="J625" s="9">
        <f t="shared" si="838"/>
        <v>0</v>
      </c>
      <c r="K625" s="9">
        <f t="shared" si="838"/>
        <v>0</v>
      </c>
      <c r="L625" s="9">
        <f t="shared" si="838"/>
        <v>0</v>
      </c>
      <c r="M625" s="9">
        <f t="shared" si="838"/>
        <v>0</v>
      </c>
      <c r="N625" s="9">
        <f t="shared" si="838"/>
        <v>0</v>
      </c>
      <c r="O625" s="9">
        <f t="shared" si="838"/>
        <v>0</v>
      </c>
      <c r="P625" s="9">
        <f t="shared" si="838"/>
        <v>0</v>
      </c>
      <c r="Q625" s="9">
        <f t="shared" si="838"/>
        <v>0</v>
      </c>
      <c r="R625" s="9">
        <f t="shared" si="838"/>
        <v>0</v>
      </c>
      <c r="S625" s="9">
        <f t="shared" si="838"/>
        <v>0</v>
      </c>
      <c r="T625" s="9">
        <f t="shared" si="838"/>
        <v>0</v>
      </c>
      <c r="U625" s="9">
        <f t="shared" si="839"/>
        <v>0</v>
      </c>
      <c r="V625" s="9">
        <f t="shared" si="839"/>
        <v>0</v>
      </c>
      <c r="W625" s="9">
        <f t="shared" si="839"/>
        <v>0</v>
      </c>
      <c r="X625" s="9">
        <f t="shared" si="839"/>
        <v>0</v>
      </c>
      <c r="Y625" s="9">
        <f t="shared" si="839"/>
        <v>0</v>
      </c>
      <c r="Z625" s="9">
        <f t="shared" si="839"/>
        <v>0</v>
      </c>
      <c r="AA625" s="9">
        <f t="shared" si="839"/>
        <v>0</v>
      </c>
      <c r="AB625" s="9">
        <f t="shared" si="839"/>
        <v>0</v>
      </c>
      <c r="AC625" s="9">
        <f t="shared" si="839"/>
        <v>0</v>
      </c>
      <c r="AD625" s="9">
        <f t="shared" si="839"/>
        <v>0</v>
      </c>
      <c r="AE625" s="9">
        <f t="shared" si="839"/>
        <v>0</v>
      </c>
      <c r="AF625" s="9">
        <f t="shared" si="839"/>
        <v>0</v>
      </c>
      <c r="AG625" s="9">
        <f t="shared" si="840"/>
        <v>0</v>
      </c>
      <c r="AH625" s="9">
        <f t="shared" si="840"/>
        <v>0</v>
      </c>
      <c r="AI625" s="9">
        <f t="shared" si="840"/>
        <v>0</v>
      </c>
      <c r="AJ625" s="9">
        <f t="shared" si="840"/>
        <v>0</v>
      </c>
      <c r="AK625" s="9">
        <f t="shared" si="840"/>
        <v>0</v>
      </c>
      <c r="AL625" s="9">
        <f t="shared" si="840"/>
        <v>0</v>
      </c>
    </row>
    <row r="626" spans="1:38" ht="20.100000000000001" hidden="1" customHeight="1" x14ac:dyDescent="0.25">
      <c r="A626" s="28" t="s">
        <v>13</v>
      </c>
      <c r="B626" s="26" t="str">
        <f t="shared" si="841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1:38" ht="20.100000000000001" hidden="1" customHeight="1" x14ac:dyDescent="0.25">
      <c r="A627" s="28" t="s">
        <v>25</v>
      </c>
      <c r="B627" s="26" t="str">
        <f t="shared" si="841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842">H628</f>
        <v>0</v>
      </c>
      <c r="I627" s="9">
        <f t="shared" si="842"/>
        <v>0</v>
      </c>
      <c r="J627" s="9">
        <f t="shared" si="842"/>
        <v>0</v>
      </c>
      <c r="K627" s="9">
        <f t="shared" si="842"/>
        <v>0</v>
      </c>
      <c r="L627" s="9">
        <f t="shared" si="842"/>
        <v>0</v>
      </c>
      <c r="M627" s="9">
        <f t="shared" si="842"/>
        <v>0</v>
      </c>
      <c r="N627" s="9">
        <f t="shared" si="842"/>
        <v>0</v>
      </c>
      <c r="O627" s="9">
        <f t="shared" si="842"/>
        <v>0</v>
      </c>
      <c r="P627" s="9">
        <f t="shared" si="842"/>
        <v>0</v>
      </c>
      <c r="Q627" s="9">
        <f t="shared" si="842"/>
        <v>0</v>
      </c>
      <c r="R627" s="9">
        <f t="shared" si="842"/>
        <v>0</v>
      </c>
      <c r="S627" s="9">
        <f t="shared" si="842"/>
        <v>0</v>
      </c>
      <c r="T627" s="9">
        <f t="shared" si="842"/>
        <v>0</v>
      </c>
      <c r="U627" s="9">
        <f t="shared" si="842"/>
        <v>0</v>
      </c>
      <c r="V627" s="9">
        <f t="shared" si="842"/>
        <v>0</v>
      </c>
      <c r="W627" s="9">
        <f t="shared" si="842"/>
        <v>0</v>
      </c>
      <c r="X627" s="9">
        <f t="shared" ref="U627:AJ628" si="843">X628</f>
        <v>0</v>
      </c>
      <c r="Y627" s="9">
        <f t="shared" si="843"/>
        <v>0</v>
      </c>
      <c r="Z627" s="9">
        <f t="shared" si="843"/>
        <v>0</v>
      </c>
      <c r="AA627" s="9">
        <f t="shared" si="843"/>
        <v>0</v>
      </c>
      <c r="AB627" s="9">
        <f t="shared" si="843"/>
        <v>0</v>
      </c>
      <c r="AC627" s="9">
        <f t="shared" si="843"/>
        <v>0</v>
      </c>
      <c r="AD627" s="9">
        <f t="shared" si="843"/>
        <v>0</v>
      </c>
      <c r="AE627" s="9">
        <f t="shared" si="843"/>
        <v>0</v>
      </c>
      <c r="AF627" s="9">
        <f t="shared" si="843"/>
        <v>0</v>
      </c>
      <c r="AG627" s="9">
        <f t="shared" si="843"/>
        <v>0</v>
      </c>
      <c r="AH627" s="9">
        <f t="shared" si="843"/>
        <v>0</v>
      </c>
      <c r="AI627" s="9">
        <f t="shared" si="843"/>
        <v>0</v>
      </c>
      <c r="AJ627" s="9">
        <f t="shared" si="843"/>
        <v>0</v>
      </c>
      <c r="AK627" s="9">
        <f t="shared" ref="AG627:AL628" si="844">AK628</f>
        <v>0</v>
      </c>
      <c r="AL627" s="9">
        <f t="shared" si="844"/>
        <v>0</v>
      </c>
    </row>
    <row r="628" spans="1:38" ht="33" hidden="1" x14ac:dyDescent="0.25">
      <c r="A628" s="25" t="s">
        <v>11</v>
      </c>
      <c r="B628" s="26" t="str">
        <f t="shared" si="841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842"/>
        <v>0</v>
      </c>
      <c r="I628" s="9">
        <f t="shared" si="842"/>
        <v>0</v>
      </c>
      <c r="J628" s="9">
        <f t="shared" si="842"/>
        <v>0</v>
      </c>
      <c r="K628" s="9">
        <f t="shared" si="842"/>
        <v>0</v>
      </c>
      <c r="L628" s="9">
        <f t="shared" si="842"/>
        <v>0</v>
      </c>
      <c r="M628" s="9">
        <f t="shared" si="842"/>
        <v>0</v>
      </c>
      <c r="N628" s="9">
        <f t="shared" si="842"/>
        <v>0</v>
      </c>
      <c r="O628" s="9">
        <f t="shared" si="842"/>
        <v>0</v>
      </c>
      <c r="P628" s="9">
        <f t="shared" si="842"/>
        <v>0</v>
      </c>
      <c r="Q628" s="9">
        <f t="shared" si="842"/>
        <v>0</v>
      </c>
      <c r="R628" s="9">
        <f t="shared" si="842"/>
        <v>0</v>
      </c>
      <c r="S628" s="9">
        <f t="shared" si="842"/>
        <v>0</v>
      </c>
      <c r="T628" s="9">
        <f t="shared" si="842"/>
        <v>0</v>
      </c>
      <c r="U628" s="9">
        <f t="shared" si="843"/>
        <v>0</v>
      </c>
      <c r="V628" s="9">
        <f t="shared" si="843"/>
        <v>0</v>
      </c>
      <c r="W628" s="9">
        <f t="shared" si="843"/>
        <v>0</v>
      </c>
      <c r="X628" s="9">
        <f t="shared" si="843"/>
        <v>0</v>
      </c>
      <c r="Y628" s="9">
        <f t="shared" si="843"/>
        <v>0</v>
      </c>
      <c r="Z628" s="9">
        <f t="shared" si="843"/>
        <v>0</v>
      </c>
      <c r="AA628" s="9">
        <f t="shared" si="843"/>
        <v>0</v>
      </c>
      <c r="AB628" s="9">
        <f t="shared" si="843"/>
        <v>0</v>
      </c>
      <c r="AC628" s="9">
        <f t="shared" si="843"/>
        <v>0</v>
      </c>
      <c r="AD628" s="9">
        <f t="shared" si="843"/>
        <v>0</v>
      </c>
      <c r="AE628" s="9">
        <f t="shared" si="843"/>
        <v>0</v>
      </c>
      <c r="AF628" s="9">
        <f t="shared" si="843"/>
        <v>0</v>
      </c>
      <c r="AG628" s="9">
        <f t="shared" si="844"/>
        <v>0</v>
      </c>
      <c r="AH628" s="9">
        <f t="shared" si="844"/>
        <v>0</v>
      </c>
      <c r="AI628" s="9">
        <f t="shared" si="844"/>
        <v>0</v>
      </c>
      <c r="AJ628" s="9">
        <f t="shared" si="844"/>
        <v>0</v>
      </c>
      <c r="AK628" s="9">
        <f t="shared" si="844"/>
        <v>0</v>
      </c>
      <c r="AL628" s="9">
        <f t="shared" si="844"/>
        <v>0</v>
      </c>
    </row>
    <row r="629" spans="1:38" ht="20.100000000000001" hidden="1" customHeight="1" x14ac:dyDescent="0.25">
      <c r="A629" s="28" t="s">
        <v>13</v>
      </c>
      <c r="B629" s="26" t="str">
        <f t="shared" si="841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1:38" ht="33" hidden="1" x14ac:dyDescent="0.25">
      <c r="A630" s="25" t="s">
        <v>26</v>
      </c>
      <c r="B630" s="26" t="str">
        <f t="shared" si="841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L630" si="845">G631</f>
        <v>1448</v>
      </c>
      <c r="H630" s="11">
        <f t="shared" si="845"/>
        <v>0</v>
      </c>
      <c r="I630" s="11">
        <f t="shared" si="845"/>
        <v>0</v>
      </c>
      <c r="J630" s="11">
        <f t="shared" si="845"/>
        <v>0</v>
      </c>
      <c r="K630" s="11">
        <f t="shared" si="845"/>
        <v>0</v>
      </c>
      <c r="L630" s="11">
        <f t="shared" si="845"/>
        <v>0</v>
      </c>
      <c r="M630" s="11">
        <f t="shared" si="845"/>
        <v>1448</v>
      </c>
      <c r="N630" s="11">
        <f t="shared" si="845"/>
        <v>0</v>
      </c>
      <c r="O630" s="11">
        <f t="shared" si="845"/>
        <v>0</v>
      </c>
      <c r="P630" s="11">
        <f t="shared" si="845"/>
        <v>0</v>
      </c>
      <c r="Q630" s="11">
        <f t="shared" si="845"/>
        <v>0</v>
      </c>
      <c r="R630" s="11">
        <f t="shared" si="845"/>
        <v>0</v>
      </c>
      <c r="S630" s="11">
        <f t="shared" si="845"/>
        <v>1448</v>
      </c>
      <c r="T630" s="11">
        <f t="shared" si="845"/>
        <v>0</v>
      </c>
      <c r="U630" s="11">
        <f t="shared" si="845"/>
        <v>0</v>
      </c>
      <c r="V630" s="11">
        <f t="shared" si="845"/>
        <v>0</v>
      </c>
      <c r="W630" s="11">
        <f t="shared" si="845"/>
        <v>0</v>
      </c>
      <c r="X630" s="11">
        <f t="shared" si="845"/>
        <v>0</v>
      </c>
      <c r="Y630" s="11">
        <f t="shared" si="845"/>
        <v>1448</v>
      </c>
      <c r="Z630" s="11">
        <f t="shared" si="845"/>
        <v>0</v>
      </c>
      <c r="AA630" s="11">
        <f t="shared" si="845"/>
        <v>0</v>
      </c>
      <c r="AB630" s="11">
        <f t="shared" si="845"/>
        <v>0</v>
      </c>
      <c r="AC630" s="11">
        <f t="shared" si="845"/>
        <v>0</v>
      </c>
      <c r="AD630" s="11">
        <f t="shared" si="845"/>
        <v>0</v>
      </c>
      <c r="AE630" s="11">
        <f t="shared" si="845"/>
        <v>1448</v>
      </c>
      <c r="AF630" s="11">
        <f t="shared" si="845"/>
        <v>0</v>
      </c>
      <c r="AG630" s="11">
        <f t="shared" si="845"/>
        <v>0</v>
      </c>
      <c r="AH630" s="11">
        <f t="shared" si="845"/>
        <v>0</v>
      </c>
      <c r="AI630" s="11">
        <f t="shared" si="845"/>
        <v>0</v>
      </c>
      <c r="AJ630" s="11">
        <f t="shared" si="845"/>
        <v>0</v>
      </c>
      <c r="AK630" s="11">
        <f t="shared" si="845"/>
        <v>1448</v>
      </c>
      <c r="AL630" s="11">
        <f t="shared" si="845"/>
        <v>0</v>
      </c>
    </row>
    <row r="631" spans="1:38" ht="33" hidden="1" x14ac:dyDescent="0.25">
      <c r="A631" s="25" t="s">
        <v>11</v>
      </c>
      <c r="B631" s="26" t="str">
        <f t="shared" si="841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846">H632+H633</f>
        <v>0</v>
      </c>
      <c r="I631" s="9">
        <f t="shared" si="846"/>
        <v>0</v>
      </c>
      <c r="J631" s="9">
        <f t="shared" si="846"/>
        <v>0</v>
      </c>
      <c r="K631" s="9">
        <f t="shared" si="846"/>
        <v>0</v>
      </c>
      <c r="L631" s="9">
        <f t="shared" si="846"/>
        <v>0</v>
      </c>
      <c r="M631" s="9">
        <f t="shared" si="846"/>
        <v>1448</v>
      </c>
      <c r="N631" s="9">
        <f t="shared" si="846"/>
        <v>0</v>
      </c>
      <c r="O631" s="9">
        <f t="shared" ref="O631:T631" si="847">O632+O633</f>
        <v>0</v>
      </c>
      <c r="P631" s="9">
        <f t="shared" si="847"/>
        <v>0</v>
      </c>
      <c r="Q631" s="9">
        <f t="shared" si="847"/>
        <v>0</v>
      </c>
      <c r="R631" s="9">
        <f t="shared" si="847"/>
        <v>0</v>
      </c>
      <c r="S631" s="9">
        <f t="shared" si="847"/>
        <v>1448</v>
      </c>
      <c r="T631" s="9">
        <f t="shared" si="847"/>
        <v>0</v>
      </c>
      <c r="U631" s="9">
        <f t="shared" ref="U631:Z631" si="848">U632+U633</f>
        <v>0</v>
      </c>
      <c r="V631" s="9">
        <f t="shared" si="848"/>
        <v>0</v>
      </c>
      <c r="W631" s="9">
        <f t="shared" si="848"/>
        <v>0</v>
      </c>
      <c r="X631" s="9">
        <f t="shared" si="848"/>
        <v>0</v>
      </c>
      <c r="Y631" s="9">
        <f t="shared" si="848"/>
        <v>1448</v>
      </c>
      <c r="Z631" s="9">
        <f t="shared" si="848"/>
        <v>0</v>
      </c>
      <c r="AA631" s="9">
        <f t="shared" ref="AA631:AF631" si="849">AA632+AA633</f>
        <v>0</v>
      </c>
      <c r="AB631" s="9">
        <f t="shared" si="849"/>
        <v>0</v>
      </c>
      <c r="AC631" s="9">
        <f t="shared" si="849"/>
        <v>0</v>
      </c>
      <c r="AD631" s="9">
        <f t="shared" si="849"/>
        <v>0</v>
      </c>
      <c r="AE631" s="9">
        <f t="shared" si="849"/>
        <v>1448</v>
      </c>
      <c r="AF631" s="9">
        <f t="shared" si="849"/>
        <v>0</v>
      </c>
      <c r="AG631" s="9">
        <f t="shared" ref="AG631:AL631" si="850">AG632+AG633</f>
        <v>0</v>
      </c>
      <c r="AH631" s="9">
        <f t="shared" si="850"/>
        <v>0</v>
      </c>
      <c r="AI631" s="9">
        <f t="shared" si="850"/>
        <v>0</v>
      </c>
      <c r="AJ631" s="9">
        <f t="shared" si="850"/>
        <v>0</v>
      </c>
      <c r="AK631" s="9">
        <f t="shared" si="850"/>
        <v>1448</v>
      </c>
      <c r="AL631" s="9">
        <f t="shared" si="850"/>
        <v>0</v>
      </c>
    </row>
    <row r="632" spans="1:38" ht="20.100000000000001" hidden="1" customHeight="1" x14ac:dyDescent="0.25">
      <c r="A632" s="28" t="s">
        <v>13</v>
      </c>
      <c r="B632" s="26" t="str">
        <f t="shared" si="841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851">G632+I632+J632+K632+L632</f>
        <v>823</v>
      </c>
      <c r="N632" s="9">
        <f t="shared" ref="N632:N633" si="852">H632+L632</f>
        <v>0</v>
      </c>
      <c r="O632" s="85"/>
      <c r="P632" s="85"/>
      <c r="Q632" s="85"/>
      <c r="R632" s="85"/>
      <c r="S632" s="9">
        <f t="shared" ref="S632:S633" si="853">M632+O632+P632+Q632+R632</f>
        <v>823</v>
      </c>
      <c r="T632" s="9">
        <f t="shared" ref="T632:T633" si="854">N632+R632</f>
        <v>0</v>
      </c>
      <c r="U632" s="85"/>
      <c r="V632" s="85"/>
      <c r="W632" s="85"/>
      <c r="X632" s="85"/>
      <c r="Y632" s="9">
        <f t="shared" ref="Y632:Y633" si="855">S632+U632+V632+W632+X632</f>
        <v>823</v>
      </c>
      <c r="Z632" s="9">
        <f t="shared" ref="Z632:Z633" si="856">T632+X632</f>
        <v>0</v>
      </c>
      <c r="AA632" s="85"/>
      <c r="AB632" s="85"/>
      <c r="AC632" s="85"/>
      <c r="AD632" s="85"/>
      <c r="AE632" s="9">
        <f t="shared" ref="AE632:AE633" si="857">Y632+AA632+AB632+AC632+AD632</f>
        <v>823</v>
      </c>
      <c r="AF632" s="9">
        <f t="shared" ref="AF632:AF633" si="858">Z632+AD632</f>
        <v>0</v>
      </c>
      <c r="AG632" s="85"/>
      <c r="AH632" s="85"/>
      <c r="AI632" s="85"/>
      <c r="AJ632" s="85"/>
      <c r="AK632" s="9">
        <f t="shared" ref="AK632:AK633" si="859">AE632+AG632+AH632+AI632+AJ632</f>
        <v>823</v>
      </c>
      <c r="AL632" s="9">
        <f t="shared" ref="AL632:AL633" si="860">AF632+AJ632</f>
        <v>0</v>
      </c>
    </row>
    <row r="633" spans="1:38" ht="20.100000000000001" hidden="1" customHeight="1" x14ac:dyDescent="0.25">
      <c r="A633" s="28" t="s">
        <v>23</v>
      </c>
      <c r="B633" s="26" t="str">
        <f t="shared" si="841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851"/>
        <v>625</v>
      </c>
      <c r="N633" s="9">
        <f t="shared" si="852"/>
        <v>0</v>
      </c>
      <c r="O633" s="85"/>
      <c r="P633" s="85"/>
      <c r="Q633" s="85"/>
      <c r="R633" s="85"/>
      <c r="S633" s="9">
        <f t="shared" si="853"/>
        <v>625</v>
      </c>
      <c r="T633" s="9">
        <f t="shared" si="854"/>
        <v>0</v>
      </c>
      <c r="U633" s="85"/>
      <c r="V633" s="85"/>
      <c r="W633" s="85"/>
      <c r="X633" s="85"/>
      <c r="Y633" s="9">
        <f t="shared" si="855"/>
        <v>625</v>
      </c>
      <c r="Z633" s="9">
        <f t="shared" si="856"/>
        <v>0</v>
      </c>
      <c r="AA633" s="85"/>
      <c r="AB633" s="85"/>
      <c r="AC633" s="85"/>
      <c r="AD633" s="85"/>
      <c r="AE633" s="9">
        <f t="shared" si="857"/>
        <v>625</v>
      </c>
      <c r="AF633" s="9">
        <f t="shared" si="858"/>
        <v>0</v>
      </c>
      <c r="AG633" s="85"/>
      <c r="AH633" s="85"/>
      <c r="AI633" s="85"/>
      <c r="AJ633" s="85"/>
      <c r="AK633" s="9">
        <f t="shared" si="859"/>
        <v>625</v>
      </c>
      <c r="AL633" s="9">
        <f t="shared" si="860"/>
        <v>0</v>
      </c>
    </row>
    <row r="634" spans="1:38" ht="33" hidden="1" x14ac:dyDescent="0.25">
      <c r="A634" s="25" t="s">
        <v>323</v>
      </c>
      <c r="B634" s="26" t="str">
        <f t="shared" si="841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861">P635</f>
        <v>85</v>
      </c>
      <c r="Q634" s="85">
        <f t="shared" si="861"/>
        <v>0</v>
      </c>
      <c r="R634" s="85">
        <f t="shared" si="861"/>
        <v>0</v>
      </c>
      <c r="S634" s="9">
        <f t="shared" si="861"/>
        <v>85</v>
      </c>
      <c r="T634" s="9">
        <f t="shared" si="861"/>
        <v>0</v>
      </c>
      <c r="U634" s="85">
        <f>U635</f>
        <v>0</v>
      </c>
      <c r="V634" s="9">
        <f t="shared" si="861"/>
        <v>0</v>
      </c>
      <c r="W634" s="85">
        <f t="shared" si="861"/>
        <v>0</v>
      </c>
      <c r="X634" s="85">
        <f t="shared" si="861"/>
        <v>0</v>
      </c>
      <c r="Y634" s="9">
        <f t="shared" si="861"/>
        <v>85</v>
      </c>
      <c r="Z634" s="9">
        <f t="shared" si="861"/>
        <v>0</v>
      </c>
      <c r="AA634" s="85">
        <f>AA635</f>
        <v>0</v>
      </c>
      <c r="AB634" s="9">
        <f t="shared" si="861"/>
        <v>0</v>
      </c>
      <c r="AC634" s="85">
        <f t="shared" si="861"/>
        <v>0</v>
      </c>
      <c r="AD634" s="85">
        <f t="shared" si="861"/>
        <v>0</v>
      </c>
      <c r="AE634" s="9">
        <f t="shared" si="861"/>
        <v>85</v>
      </c>
      <c r="AF634" s="9">
        <f t="shared" ref="AB634:AF637" si="862">AF635</f>
        <v>0</v>
      </c>
      <c r="AG634" s="85">
        <f>AG635</f>
        <v>0</v>
      </c>
      <c r="AH634" s="9">
        <f t="shared" ref="AH634:AL637" si="863">AH635</f>
        <v>0</v>
      </c>
      <c r="AI634" s="85">
        <f t="shared" si="863"/>
        <v>0</v>
      </c>
      <c r="AJ634" s="85">
        <f t="shared" si="863"/>
        <v>0</v>
      </c>
      <c r="AK634" s="9">
        <f t="shared" si="863"/>
        <v>85</v>
      </c>
      <c r="AL634" s="9">
        <f t="shared" si="863"/>
        <v>0</v>
      </c>
    </row>
    <row r="635" spans="1:38" ht="20.100000000000001" hidden="1" customHeight="1" x14ac:dyDescent="0.25">
      <c r="A635" s="28" t="s">
        <v>14</v>
      </c>
      <c r="B635" s="26" t="str">
        <f t="shared" si="841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861"/>
        <v>85</v>
      </c>
      <c r="Q635" s="85">
        <f t="shared" si="861"/>
        <v>0</v>
      </c>
      <c r="R635" s="85">
        <f t="shared" si="861"/>
        <v>0</v>
      </c>
      <c r="S635" s="9">
        <f t="shared" si="861"/>
        <v>85</v>
      </c>
      <c r="T635" s="9">
        <f t="shared" si="861"/>
        <v>0</v>
      </c>
      <c r="U635" s="85">
        <f>U636</f>
        <v>0</v>
      </c>
      <c r="V635" s="9">
        <f t="shared" si="861"/>
        <v>0</v>
      </c>
      <c r="W635" s="85">
        <f t="shared" si="861"/>
        <v>0</v>
      </c>
      <c r="X635" s="85">
        <f t="shared" si="861"/>
        <v>0</v>
      </c>
      <c r="Y635" s="9">
        <f t="shared" si="861"/>
        <v>85</v>
      </c>
      <c r="Z635" s="9">
        <f t="shared" si="861"/>
        <v>0</v>
      </c>
      <c r="AA635" s="85">
        <f>AA636</f>
        <v>0</v>
      </c>
      <c r="AB635" s="9">
        <f t="shared" si="862"/>
        <v>0</v>
      </c>
      <c r="AC635" s="85">
        <f t="shared" si="862"/>
        <v>0</v>
      </c>
      <c r="AD635" s="85">
        <f t="shared" si="862"/>
        <v>0</v>
      </c>
      <c r="AE635" s="9">
        <f t="shared" si="862"/>
        <v>85</v>
      </c>
      <c r="AF635" s="9">
        <f t="shared" si="862"/>
        <v>0</v>
      </c>
      <c r="AG635" s="85">
        <f>AG636</f>
        <v>0</v>
      </c>
      <c r="AH635" s="9">
        <f t="shared" si="863"/>
        <v>0</v>
      </c>
      <c r="AI635" s="85">
        <f t="shared" si="863"/>
        <v>0</v>
      </c>
      <c r="AJ635" s="85">
        <f t="shared" si="863"/>
        <v>0</v>
      </c>
      <c r="AK635" s="9">
        <f t="shared" si="863"/>
        <v>85</v>
      </c>
      <c r="AL635" s="9">
        <f t="shared" si="863"/>
        <v>0</v>
      </c>
    </row>
    <row r="636" spans="1:38" ht="33" hidden="1" x14ac:dyDescent="0.25">
      <c r="A636" s="25" t="s">
        <v>26</v>
      </c>
      <c r="B636" s="26" t="str">
        <f t="shared" si="841"/>
        <v>912</v>
      </c>
      <c r="C636" s="26" t="s">
        <v>20</v>
      </c>
      <c r="D636" s="26" t="s">
        <v>21</v>
      </c>
      <c r="E636" s="26" t="s">
        <v>733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861"/>
        <v>85</v>
      </c>
      <c r="Q636" s="85">
        <f t="shared" si="861"/>
        <v>0</v>
      </c>
      <c r="R636" s="85">
        <f t="shared" si="861"/>
        <v>0</v>
      </c>
      <c r="S636" s="9">
        <f t="shared" si="861"/>
        <v>85</v>
      </c>
      <c r="T636" s="9">
        <f t="shared" si="861"/>
        <v>0</v>
      </c>
      <c r="U636" s="85">
        <f>U637</f>
        <v>0</v>
      </c>
      <c r="V636" s="9">
        <f t="shared" si="861"/>
        <v>0</v>
      </c>
      <c r="W636" s="85">
        <f t="shared" si="861"/>
        <v>0</v>
      </c>
      <c r="X636" s="85">
        <f t="shared" si="861"/>
        <v>0</v>
      </c>
      <c r="Y636" s="9">
        <f t="shared" si="861"/>
        <v>85</v>
      </c>
      <c r="Z636" s="9">
        <f t="shared" si="861"/>
        <v>0</v>
      </c>
      <c r="AA636" s="85">
        <f>AA637</f>
        <v>0</v>
      </c>
      <c r="AB636" s="9">
        <f t="shared" si="862"/>
        <v>0</v>
      </c>
      <c r="AC636" s="85">
        <f t="shared" si="862"/>
        <v>0</v>
      </c>
      <c r="AD636" s="85">
        <f t="shared" si="862"/>
        <v>0</v>
      </c>
      <c r="AE636" s="9">
        <f t="shared" si="862"/>
        <v>85</v>
      </c>
      <c r="AF636" s="9">
        <f t="shared" si="862"/>
        <v>0</v>
      </c>
      <c r="AG636" s="85">
        <f>AG637</f>
        <v>0</v>
      </c>
      <c r="AH636" s="9">
        <f t="shared" si="863"/>
        <v>0</v>
      </c>
      <c r="AI636" s="85">
        <f t="shared" si="863"/>
        <v>0</v>
      </c>
      <c r="AJ636" s="85">
        <f t="shared" si="863"/>
        <v>0</v>
      </c>
      <c r="AK636" s="9">
        <f t="shared" si="863"/>
        <v>85</v>
      </c>
      <c r="AL636" s="9">
        <f t="shared" si="863"/>
        <v>0</v>
      </c>
    </row>
    <row r="637" spans="1:38" ht="32.25" hidden="1" customHeight="1" x14ac:dyDescent="0.25">
      <c r="A637" s="53" t="s">
        <v>11</v>
      </c>
      <c r="B637" s="26" t="str">
        <f t="shared" si="841"/>
        <v>912</v>
      </c>
      <c r="C637" s="26" t="s">
        <v>20</v>
      </c>
      <c r="D637" s="26" t="s">
        <v>21</v>
      </c>
      <c r="E637" s="26" t="s">
        <v>733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861"/>
        <v>85</v>
      </c>
      <c r="Q637" s="85">
        <f t="shared" si="861"/>
        <v>0</v>
      </c>
      <c r="R637" s="85">
        <f t="shared" si="861"/>
        <v>0</v>
      </c>
      <c r="S637" s="9">
        <f t="shared" si="861"/>
        <v>85</v>
      </c>
      <c r="T637" s="9">
        <f t="shared" si="861"/>
        <v>0</v>
      </c>
      <c r="U637" s="85">
        <f>U638</f>
        <v>0</v>
      </c>
      <c r="V637" s="9">
        <f t="shared" si="861"/>
        <v>0</v>
      </c>
      <c r="W637" s="85">
        <f t="shared" si="861"/>
        <v>0</v>
      </c>
      <c r="X637" s="85">
        <f t="shared" si="861"/>
        <v>0</v>
      </c>
      <c r="Y637" s="9">
        <f t="shared" si="861"/>
        <v>85</v>
      </c>
      <c r="Z637" s="9">
        <f t="shared" si="861"/>
        <v>0</v>
      </c>
      <c r="AA637" s="85">
        <f>AA638</f>
        <v>0</v>
      </c>
      <c r="AB637" s="9">
        <f t="shared" si="862"/>
        <v>0</v>
      </c>
      <c r="AC637" s="85">
        <f t="shared" si="862"/>
        <v>0</v>
      </c>
      <c r="AD637" s="85">
        <f t="shared" si="862"/>
        <v>0</v>
      </c>
      <c r="AE637" s="9">
        <f t="shared" si="862"/>
        <v>85</v>
      </c>
      <c r="AF637" s="9">
        <f t="shared" si="862"/>
        <v>0</v>
      </c>
      <c r="AG637" s="85">
        <f>AG638</f>
        <v>0</v>
      </c>
      <c r="AH637" s="9">
        <f t="shared" si="863"/>
        <v>0</v>
      </c>
      <c r="AI637" s="85">
        <f t="shared" si="863"/>
        <v>0</v>
      </c>
      <c r="AJ637" s="85">
        <f t="shared" si="863"/>
        <v>0</v>
      </c>
      <c r="AK637" s="9">
        <f t="shared" si="863"/>
        <v>85</v>
      </c>
      <c r="AL637" s="9">
        <f t="shared" si="863"/>
        <v>0</v>
      </c>
    </row>
    <row r="638" spans="1:38" ht="20.100000000000001" hidden="1" customHeight="1" x14ac:dyDescent="0.25">
      <c r="A638" s="28" t="s">
        <v>13</v>
      </c>
      <c r="B638" s="26" t="str">
        <f t="shared" si="841"/>
        <v>912</v>
      </c>
      <c r="C638" s="26" t="s">
        <v>20</v>
      </c>
      <c r="D638" s="26" t="s">
        <v>21</v>
      </c>
      <c r="E638" s="26" t="s">
        <v>733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864">M638+O638+P638+Q638+R638</f>
        <v>85</v>
      </c>
      <c r="T638" s="9">
        <f t="shared" ref="T638" si="865">N638+R638</f>
        <v>0</v>
      </c>
      <c r="U638" s="85"/>
      <c r="V638" s="9"/>
      <c r="W638" s="85"/>
      <c r="X638" s="85"/>
      <c r="Y638" s="9">
        <f t="shared" ref="Y638" si="866">S638+U638+V638+W638+X638</f>
        <v>85</v>
      </c>
      <c r="Z638" s="9">
        <f t="shared" ref="Z638" si="867">T638+X638</f>
        <v>0</v>
      </c>
      <c r="AA638" s="85"/>
      <c r="AB638" s="9"/>
      <c r="AC638" s="85"/>
      <c r="AD638" s="85"/>
      <c r="AE638" s="9">
        <f t="shared" ref="AE638" si="868">Y638+AA638+AB638+AC638+AD638</f>
        <v>85</v>
      </c>
      <c r="AF638" s="9">
        <f t="shared" ref="AF638" si="869">Z638+AD638</f>
        <v>0</v>
      </c>
      <c r="AG638" s="85"/>
      <c r="AH638" s="9"/>
      <c r="AI638" s="85"/>
      <c r="AJ638" s="85"/>
      <c r="AK638" s="9">
        <f t="shared" ref="AK638" si="870">AE638+AG638+AH638+AI638+AJ638</f>
        <v>85</v>
      </c>
      <c r="AL638" s="9">
        <f t="shared" ref="AL638" si="871">AF638+AJ638</f>
        <v>0</v>
      </c>
    </row>
    <row r="639" spans="1:38" hidden="1" x14ac:dyDescent="0.25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</row>
    <row r="640" spans="1:38" ht="42" hidden="1" customHeight="1" x14ac:dyDescent="0.3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872">G641</f>
        <v>164</v>
      </c>
      <c r="H640" s="15">
        <f t="shared" si="872"/>
        <v>0</v>
      </c>
      <c r="I640" s="15">
        <f t="shared" si="872"/>
        <v>0</v>
      </c>
      <c r="J640" s="15">
        <f t="shared" si="872"/>
        <v>0</v>
      </c>
      <c r="K640" s="15">
        <f t="shared" si="872"/>
        <v>0</v>
      </c>
      <c r="L640" s="15">
        <f t="shared" si="872"/>
        <v>0</v>
      </c>
      <c r="M640" s="15">
        <f t="shared" si="872"/>
        <v>164</v>
      </c>
      <c r="N640" s="15">
        <f t="shared" si="872"/>
        <v>0</v>
      </c>
      <c r="O640" s="15">
        <f t="shared" si="872"/>
        <v>0</v>
      </c>
      <c r="P640" s="15">
        <f t="shared" si="872"/>
        <v>0</v>
      </c>
      <c r="Q640" s="15">
        <f t="shared" si="872"/>
        <v>0</v>
      </c>
      <c r="R640" s="15">
        <f t="shared" si="872"/>
        <v>0</v>
      </c>
      <c r="S640" s="15">
        <f t="shared" si="872"/>
        <v>164</v>
      </c>
      <c r="T640" s="15">
        <f t="shared" si="872"/>
        <v>0</v>
      </c>
      <c r="U640" s="15">
        <f t="shared" si="872"/>
        <v>0</v>
      </c>
      <c r="V640" s="15">
        <f t="shared" si="872"/>
        <v>0</v>
      </c>
      <c r="W640" s="15">
        <f t="shared" ref="U640:AJ644" si="873">W641</f>
        <v>0</v>
      </c>
      <c r="X640" s="15">
        <f t="shared" si="873"/>
        <v>0</v>
      </c>
      <c r="Y640" s="15">
        <f t="shared" si="873"/>
        <v>164</v>
      </c>
      <c r="Z640" s="15">
        <f t="shared" si="873"/>
        <v>0</v>
      </c>
      <c r="AA640" s="15">
        <f t="shared" si="873"/>
        <v>0</v>
      </c>
      <c r="AB640" s="15">
        <f t="shared" si="873"/>
        <v>0</v>
      </c>
      <c r="AC640" s="15">
        <f t="shared" si="873"/>
        <v>0</v>
      </c>
      <c r="AD640" s="15">
        <f t="shared" si="873"/>
        <v>0</v>
      </c>
      <c r="AE640" s="15">
        <f t="shared" si="873"/>
        <v>164</v>
      </c>
      <c r="AF640" s="15">
        <f t="shared" si="873"/>
        <v>0</v>
      </c>
      <c r="AG640" s="15">
        <f t="shared" si="873"/>
        <v>0</v>
      </c>
      <c r="AH640" s="15">
        <f t="shared" si="873"/>
        <v>0</v>
      </c>
      <c r="AI640" s="15">
        <f t="shared" si="873"/>
        <v>0</v>
      </c>
      <c r="AJ640" s="15">
        <f t="shared" si="873"/>
        <v>0</v>
      </c>
      <c r="AK640" s="15">
        <f t="shared" ref="AG640:AL644" si="874">AK641</f>
        <v>164</v>
      </c>
      <c r="AL640" s="15">
        <f t="shared" si="874"/>
        <v>0</v>
      </c>
    </row>
    <row r="641" spans="1:38" ht="33" hidden="1" x14ac:dyDescent="0.25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872"/>
        <v>164</v>
      </c>
      <c r="H641" s="9">
        <f t="shared" si="872"/>
        <v>0</v>
      </c>
      <c r="I641" s="9">
        <f t="shared" si="872"/>
        <v>0</v>
      </c>
      <c r="J641" s="9">
        <f t="shared" si="872"/>
        <v>0</v>
      </c>
      <c r="K641" s="9">
        <f t="shared" si="872"/>
        <v>0</v>
      </c>
      <c r="L641" s="9">
        <f t="shared" si="872"/>
        <v>0</v>
      </c>
      <c r="M641" s="9">
        <f t="shared" si="872"/>
        <v>164</v>
      </c>
      <c r="N641" s="9">
        <f t="shared" si="872"/>
        <v>0</v>
      </c>
      <c r="O641" s="9">
        <f t="shared" si="872"/>
        <v>0</v>
      </c>
      <c r="P641" s="9">
        <f t="shared" si="872"/>
        <v>0</v>
      </c>
      <c r="Q641" s="9">
        <f t="shared" si="872"/>
        <v>0</v>
      </c>
      <c r="R641" s="9">
        <f t="shared" si="872"/>
        <v>0</v>
      </c>
      <c r="S641" s="9">
        <f t="shared" si="872"/>
        <v>164</v>
      </c>
      <c r="T641" s="9">
        <f t="shared" si="872"/>
        <v>0</v>
      </c>
      <c r="U641" s="9">
        <f t="shared" si="873"/>
        <v>0</v>
      </c>
      <c r="V641" s="9">
        <f t="shared" si="873"/>
        <v>0</v>
      </c>
      <c r="W641" s="9">
        <f t="shared" si="873"/>
        <v>0</v>
      </c>
      <c r="X641" s="9">
        <f t="shared" si="873"/>
        <v>0</v>
      </c>
      <c r="Y641" s="9">
        <f t="shared" si="873"/>
        <v>164</v>
      </c>
      <c r="Z641" s="9">
        <f t="shared" si="873"/>
        <v>0</v>
      </c>
      <c r="AA641" s="9">
        <f t="shared" si="873"/>
        <v>0</v>
      </c>
      <c r="AB641" s="9">
        <f t="shared" si="873"/>
        <v>0</v>
      </c>
      <c r="AC641" s="9">
        <f t="shared" si="873"/>
        <v>0</v>
      </c>
      <c r="AD641" s="9">
        <f t="shared" si="873"/>
        <v>0</v>
      </c>
      <c r="AE641" s="9">
        <f t="shared" si="873"/>
        <v>164</v>
      </c>
      <c r="AF641" s="9">
        <f t="shared" si="873"/>
        <v>0</v>
      </c>
      <c r="AG641" s="9">
        <f t="shared" si="874"/>
        <v>0</v>
      </c>
      <c r="AH641" s="9">
        <f t="shared" si="874"/>
        <v>0</v>
      </c>
      <c r="AI641" s="9">
        <f t="shared" si="874"/>
        <v>0</v>
      </c>
      <c r="AJ641" s="9">
        <f t="shared" si="874"/>
        <v>0</v>
      </c>
      <c r="AK641" s="9">
        <f t="shared" si="874"/>
        <v>164</v>
      </c>
      <c r="AL641" s="9">
        <f t="shared" si="874"/>
        <v>0</v>
      </c>
    </row>
    <row r="642" spans="1:38" ht="20.100000000000001" hidden="1" customHeight="1" x14ac:dyDescent="0.25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872"/>
        <v>164</v>
      </c>
      <c r="H642" s="9">
        <f t="shared" si="872"/>
        <v>0</v>
      </c>
      <c r="I642" s="9">
        <f t="shared" si="872"/>
        <v>0</v>
      </c>
      <c r="J642" s="9">
        <f t="shared" si="872"/>
        <v>0</v>
      </c>
      <c r="K642" s="9">
        <f t="shared" si="872"/>
        <v>0</v>
      </c>
      <c r="L642" s="9">
        <f t="shared" si="872"/>
        <v>0</v>
      </c>
      <c r="M642" s="9">
        <f t="shared" si="872"/>
        <v>164</v>
      </c>
      <c r="N642" s="9">
        <f t="shared" si="872"/>
        <v>0</v>
      </c>
      <c r="O642" s="9">
        <f t="shared" si="872"/>
        <v>0</v>
      </c>
      <c r="P642" s="9">
        <f t="shared" si="872"/>
        <v>0</v>
      </c>
      <c r="Q642" s="9">
        <f t="shared" si="872"/>
        <v>0</v>
      </c>
      <c r="R642" s="9">
        <f t="shared" si="872"/>
        <v>0</v>
      </c>
      <c r="S642" s="9">
        <f t="shared" si="872"/>
        <v>164</v>
      </c>
      <c r="T642" s="9">
        <f t="shared" si="872"/>
        <v>0</v>
      </c>
      <c r="U642" s="9">
        <f t="shared" si="873"/>
        <v>0</v>
      </c>
      <c r="V642" s="9">
        <f t="shared" si="873"/>
        <v>0</v>
      </c>
      <c r="W642" s="9">
        <f t="shared" si="873"/>
        <v>0</v>
      </c>
      <c r="X642" s="9">
        <f t="shared" si="873"/>
        <v>0</v>
      </c>
      <c r="Y642" s="9">
        <f t="shared" si="873"/>
        <v>164</v>
      </c>
      <c r="Z642" s="9">
        <f t="shared" si="873"/>
        <v>0</v>
      </c>
      <c r="AA642" s="9">
        <f t="shared" si="873"/>
        <v>0</v>
      </c>
      <c r="AB642" s="9">
        <f t="shared" si="873"/>
        <v>0</v>
      </c>
      <c r="AC642" s="9">
        <f t="shared" si="873"/>
        <v>0</v>
      </c>
      <c r="AD642" s="9">
        <f t="shared" si="873"/>
        <v>0</v>
      </c>
      <c r="AE642" s="9">
        <f t="shared" si="873"/>
        <v>164</v>
      </c>
      <c r="AF642" s="9">
        <f t="shared" si="873"/>
        <v>0</v>
      </c>
      <c r="AG642" s="9">
        <f t="shared" si="874"/>
        <v>0</v>
      </c>
      <c r="AH642" s="9">
        <f t="shared" si="874"/>
        <v>0</v>
      </c>
      <c r="AI642" s="9">
        <f t="shared" si="874"/>
        <v>0</v>
      </c>
      <c r="AJ642" s="9">
        <f t="shared" si="874"/>
        <v>0</v>
      </c>
      <c r="AK642" s="9">
        <f t="shared" si="874"/>
        <v>164</v>
      </c>
      <c r="AL642" s="9">
        <f t="shared" si="874"/>
        <v>0</v>
      </c>
    </row>
    <row r="643" spans="1:38" ht="33" hidden="1" x14ac:dyDescent="0.25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872"/>
        <v>164</v>
      </c>
      <c r="H643" s="9">
        <f t="shared" si="872"/>
        <v>0</v>
      </c>
      <c r="I643" s="9">
        <f t="shared" si="872"/>
        <v>0</v>
      </c>
      <c r="J643" s="9">
        <f t="shared" si="872"/>
        <v>0</v>
      </c>
      <c r="K643" s="9">
        <f t="shared" si="872"/>
        <v>0</v>
      </c>
      <c r="L643" s="9">
        <f t="shared" si="872"/>
        <v>0</v>
      </c>
      <c r="M643" s="9">
        <f t="shared" si="872"/>
        <v>164</v>
      </c>
      <c r="N643" s="9">
        <f t="shared" si="872"/>
        <v>0</v>
      </c>
      <c r="O643" s="9">
        <f t="shared" si="872"/>
        <v>0</v>
      </c>
      <c r="P643" s="9">
        <f t="shared" si="872"/>
        <v>0</v>
      </c>
      <c r="Q643" s="9">
        <f t="shared" si="872"/>
        <v>0</v>
      </c>
      <c r="R643" s="9">
        <f t="shared" si="872"/>
        <v>0</v>
      </c>
      <c r="S643" s="9">
        <f t="shared" si="872"/>
        <v>164</v>
      </c>
      <c r="T643" s="9">
        <f t="shared" si="872"/>
        <v>0</v>
      </c>
      <c r="U643" s="9">
        <f t="shared" si="873"/>
        <v>0</v>
      </c>
      <c r="V643" s="9">
        <f t="shared" si="873"/>
        <v>0</v>
      </c>
      <c r="W643" s="9">
        <f t="shared" si="873"/>
        <v>0</v>
      </c>
      <c r="X643" s="9">
        <f t="shared" si="873"/>
        <v>0</v>
      </c>
      <c r="Y643" s="9">
        <f t="shared" si="873"/>
        <v>164</v>
      </c>
      <c r="Z643" s="9">
        <f t="shared" si="873"/>
        <v>0</v>
      </c>
      <c r="AA643" s="9">
        <f t="shared" si="873"/>
        <v>0</v>
      </c>
      <c r="AB643" s="9">
        <f t="shared" si="873"/>
        <v>0</v>
      </c>
      <c r="AC643" s="9">
        <f t="shared" si="873"/>
        <v>0</v>
      </c>
      <c r="AD643" s="9">
        <f t="shared" si="873"/>
        <v>0</v>
      </c>
      <c r="AE643" s="9">
        <f t="shared" si="873"/>
        <v>164</v>
      </c>
      <c r="AF643" s="9">
        <f t="shared" si="873"/>
        <v>0</v>
      </c>
      <c r="AG643" s="9">
        <f t="shared" si="874"/>
        <v>0</v>
      </c>
      <c r="AH643" s="9">
        <f t="shared" si="874"/>
        <v>0</v>
      </c>
      <c r="AI643" s="9">
        <f t="shared" si="874"/>
        <v>0</v>
      </c>
      <c r="AJ643" s="9">
        <f t="shared" si="874"/>
        <v>0</v>
      </c>
      <c r="AK643" s="9">
        <f t="shared" si="874"/>
        <v>164</v>
      </c>
      <c r="AL643" s="9">
        <f t="shared" si="874"/>
        <v>0</v>
      </c>
    </row>
    <row r="644" spans="1:38" ht="33" hidden="1" x14ac:dyDescent="0.25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872"/>
        <v>164</v>
      </c>
      <c r="H644" s="9">
        <f t="shared" si="872"/>
        <v>0</v>
      </c>
      <c r="I644" s="9">
        <f t="shared" si="872"/>
        <v>0</v>
      </c>
      <c r="J644" s="9">
        <f t="shared" si="872"/>
        <v>0</v>
      </c>
      <c r="K644" s="9">
        <f t="shared" si="872"/>
        <v>0</v>
      </c>
      <c r="L644" s="9">
        <f t="shared" si="872"/>
        <v>0</v>
      </c>
      <c r="M644" s="9">
        <f t="shared" si="872"/>
        <v>164</v>
      </c>
      <c r="N644" s="9">
        <f t="shared" si="872"/>
        <v>0</v>
      </c>
      <c r="O644" s="9">
        <f t="shared" si="872"/>
        <v>0</v>
      </c>
      <c r="P644" s="9">
        <f t="shared" si="872"/>
        <v>0</v>
      </c>
      <c r="Q644" s="9">
        <f t="shared" si="872"/>
        <v>0</v>
      </c>
      <c r="R644" s="9">
        <f t="shared" si="872"/>
        <v>0</v>
      </c>
      <c r="S644" s="9">
        <f t="shared" si="872"/>
        <v>164</v>
      </c>
      <c r="T644" s="9">
        <f t="shared" si="872"/>
        <v>0</v>
      </c>
      <c r="U644" s="9">
        <f t="shared" si="873"/>
        <v>0</v>
      </c>
      <c r="V644" s="9">
        <f t="shared" si="873"/>
        <v>0</v>
      </c>
      <c r="W644" s="9">
        <f t="shared" si="873"/>
        <v>0</v>
      </c>
      <c r="X644" s="9">
        <f t="shared" si="873"/>
        <v>0</v>
      </c>
      <c r="Y644" s="9">
        <f t="shared" si="873"/>
        <v>164</v>
      </c>
      <c r="Z644" s="9">
        <f t="shared" si="873"/>
        <v>0</v>
      </c>
      <c r="AA644" s="9">
        <f t="shared" si="873"/>
        <v>0</v>
      </c>
      <c r="AB644" s="9">
        <f t="shared" si="873"/>
        <v>0</v>
      </c>
      <c r="AC644" s="9">
        <f t="shared" si="873"/>
        <v>0</v>
      </c>
      <c r="AD644" s="9">
        <f t="shared" si="873"/>
        <v>0</v>
      </c>
      <c r="AE644" s="9">
        <f t="shared" si="873"/>
        <v>164</v>
      </c>
      <c r="AF644" s="9">
        <f t="shared" si="873"/>
        <v>0</v>
      </c>
      <c r="AG644" s="9">
        <f t="shared" si="874"/>
        <v>0</v>
      </c>
      <c r="AH644" s="9">
        <f t="shared" si="874"/>
        <v>0</v>
      </c>
      <c r="AI644" s="9">
        <f t="shared" si="874"/>
        <v>0</v>
      </c>
      <c r="AJ644" s="9">
        <f t="shared" si="874"/>
        <v>0</v>
      </c>
      <c r="AK644" s="9">
        <f t="shared" si="874"/>
        <v>164</v>
      </c>
      <c r="AL644" s="9">
        <f t="shared" si="874"/>
        <v>0</v>
      </c>
    </row>
    <row r="645" spans="1:38" ht="33" hidden="1" x14ac:dyDescent="0.25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  <c r="AG645" s="85"/>
      <c r="AH645" s="85"/>
      <c r="AI645" s="85"/>
      <c r="AJ645" s="85"/>
      <c r="AK645" s="9">
        <f>AE645+AG645+AH645+AI645+AJ645</f>
        <v>164</v>
      </c>
      <c r="AL645" s="9">
        <f>AF645+AJ645</f>
        <v>0</v>
      </c>
    </row>
    <row r="646" spans="1:38" hidden="1" x14ac:dyDescent="0.25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</row>
    <row r="647" spans="1:38" ht="40.5" hidden="1" x14ac:dyDescent="0.3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875">G649+G684+G727+G765+G779+G812</f>
        <v>2292163</v>
      </c>
      <c r="H647" s="6">
        <f t="shared" si="875"/>
        <v>123199</v>
      </c>
      <c r="I647" s="6">
        <f t="shared" si="875"/>
        <v>0</v>
      </c>
      <c r="J647" s="6">
        <f t="shared" si="875"/>
        <v>0</v>
      </c>
      <c r="K647" s="6">
        <f t="shared" si="875"/>
        <v>0</v>
      </c>
      <c r="L647" s="6">
        <f t="shared" si="875"/>
        <v>0</v>
      </c>
      <c r="M647" s="6">
        <f t="shared" si="875"/>
        <v>2292163</v>
      </c>
      <c r="N647" s="6">
        <f t="shared" si="875"/>
        <v>123199</v>
      </c>
      <c r="O647" s="6">
        <f t="shared" si="875"/>
        <v>0</v>
      </c>
      <c r="P647" s="6">
        <f t="shared" si="875"/>
        <v>0</v>
      </c>
      <c r="Q647" s="6">
        <f t="shared" si="875"/>
        <v>0</v>
      </c>
      <c r="R647" s="6">
        <f t="shared" si="875"/>
        <v>786322</v>
      </c>
      <c r="S647" s="6">
        <f t="shared" si="875"/>
        <v>3078485</v>
      </c>
      <c r="T647" s="6">
        <f t="shared" si="875"/>
        <v>909521</v>
      </c>
      <c r="U647" s="6">
        <f t="shared" si="875"/>
        <v>0</v>
      </c>
      <c r="V647" s="6">
        <f t="shared" si="875"/>
        <v>0</v>
      </c>
      <c r="W647" s="6">
        <f t="shared" si="875"/>
        <v>0</v>
      </c>
      <c r="X647" s="6">
        <f t="shared" si="875"/>
        <v>38660</v>
      </c>
      <c r="Y647" s="6">
        <f t="shared" si="875"/>
        <v>3117145</v>
      </c>
      <c r="Z647" s="6">
        <f t="shared" si="875"/>
        <v>948181</v>
      </c>
      <c r="AA647" s="6">
        <f t="shared" ref="AA647:AF647" si="876">AA649+AA684+AA727+AA765+AA779+AA812</f>
        <v>0</v>
      </c>
      <c r="AB647" s="6">
        <f t="shared" si="876"/>
        <v>1068</v>
      </c>
      <c r="AC647" s="6">
        <f t="shared" si="876"/>
        <v>0</v>
      </c>
      <c r="AD647" s="6">
        <f t="shared" si="876"/>
        <v>3258123</v>
      </c>
      <c r="AE647" s="6">
        <f t="shared" si="876"/>
        <v>6376336</v>
      </c>
      <c r="AF647" s="6">
        <f t="shared" si="876"/>
        <v>4206304</v>
      </c>
      <c r="AG647" s="6">
        <f t="shared" ref="AG647:AL647" si="877">AG649+AG684+AG727+AG765+AG779+AG812</f>
        <v>0</v>
      </c>
      <c r="AH647" s="6">
        <f t="shared" si="877"/>
        <v>0</v>
      </c>
      <c r="AI647" s="6">
        <f t="shared" si="877"/>
        <v>0</v>
      </c>
      <c r="AJ647" s="6">
        <f t="shared" si="877"/>
        <v>0</v>
      </c>
      <c r="AK647" s="6">
        <f t="shared" si="877"/>
        <v>6376336</v>
      </c>
      <c r="AL647" s="6">
        <f t="shared" si="877"/>
        <v>4206304</v>
      </c>
    </row>
    <row r="648" spans="1:38" s="72" customFormat="1" hidden="1" x14ac:dyDescent="0.25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</row>
    <row r="649" spans="1:38" ht="18.75" hidden="1" x14ac:dyDescent="0.3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878">G650+G678</f>
        <v>1141976</v>
      </c>
      <c r="H649" s="7">
        <f t="shared" ref="H649:N649" si="879">H650+H678</f>
        <v>0</v>
      </c>
      <c r="I649" s="7">
        <f t="shared" si="879"/>
        <v>0</v>
      </c>
      <c r="J649" s="7">
        <f t="shared" si="879"/>
        <v>0</v>
      </c>
      <c r="K649" s="7">
        <f t="shared" si="879"/>
        <v>0</v>
      </c>
      <c r="L649" s="7">
        <f t="shared" si="879"/>
        <v>0</v>
      </c>
      <c r="M649" s="7">
        <f t="shared" si="879"/>
        <v>1141976</v>
      </c>
      <c r="N649" s="7">
        <f t="shared" si="879"/>
        <v>0</v>
      </c>
      <c r="O649" s="7">
        <f t="shared" ref="O649:T649" si="880">O650+O678</f>
        <v>0</v>
      </c>
      <c r="P649" s="7">
        <f t="shared" si="880"/>
        <v>0</v>
      </c>
      <c r="Q649" s="7">
        <f t="shared" si="880"/>
        <v>0</v>
      </c>
      <c r="R649" s="7">
        <f t="shared" si="880"/>
        <v>306571</v>
      </c>
      <c r="S649" s="7">
        <f t="shared" si="880"/>
        <v>1448547</v>
      </c>
      <c r="T649" s="7">
        <f t="shared" si="880"/>
        <v>306571</v>
      </c>
      <c r="U649" s="7">
        <f t="shared" ref="U649:Z649" si="881">U650+U678</f>
        <v>0</v>
      </c>
      <c r="V649" s="7">
        <f t="shared" si="881"/>
        <v>0</v>
      </c>
      <c r="W649" s="7">
        <f t="shared" si="881"/>
        <v>0</v>
      </c>
      <c r="X649" s="7">
        <f t="shared" si="881"/>
        <v>0</v>
      </c>
      <c r="Y649" s="7">
        <f t="shared" si="881"/>
        <v>1448547</v>
      </c>
      <c r="Z649" s="7">
        <f t="shared" si="881"/>
        <v>306571</v>
      </c>
      <c r="AA649" s="7">
        <f t="shared" ref="AA649:AF649" si="882">AA650+AA678</f>
        <v>0</v>
      </c>
      <c r="AB649" s="7">
        <f t="shared" si="882"/>
        <v>0</v>
      </c>
      <c r="AC649" s="7">
        <f t="shared" si="882"/>
        <v>0</v>
      </c>
      <c r="AD649" s="7">
        <f t="shared" si="882"/>
        <v>1319275</v>
      </c>
      <c r="AE649" s="7">
        <f t="shared" si="882"/>
        <v>2767822</v>
      </c>
      <c r="AF649" s="7">
        <f t="shared" si="882"/>
        <v>1625846</v>
      </c>
      <c r="AG649" s="7">
        <f t="shared" ref="AG649:AL649" si="883">AG650+AG678</f>
        <v>0</v>
      </c>
      <c r="AH649" s="7">
        <f t="shared" si="883"/>
        <v>0</v>
      </c>
      <c r="AI649" s="7">
        <f t="shared" si="883"/>
        <v>0</v>
      </c>
      <c r="AJ649" s="7">
        <f t="shared" si="883"/>
        <v>0</v>
      </c>
      <c r="AK649" s="7">
        <f t="shared" si="883"/>
        <v>2767822</v>
      </c>
      <c r="AL649" s="7">
        <f t="shared" si="883"/>
        <v>1625846</v>
      </c>
    </row>
    <row r="650" spans="1:38" ht="33" hidden="1" x14ac:dyDescent="0.25">
      <c r="A650" s="28" t="s">
        <v>570</v>
      </c>
      <c r="B650" s="26">
        <f t="shared" ref="B650:B655" si="884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885">G651+G656+G661+G665+G674</f>
        <v>1141766</v>
      </c>
      <c r="H650" s="9">
        <f t="shared" ref="H650:N650" si="886">H651+H656+H661+H665+H674</f>
        <v>0</v>
      </c>
      <c r="I650" s="9">
        <f t="shared" si="886"/>
        <v>0</v>
      </c>
      <c r="J650" s="9">
        <f t="shared" si="886"/>
        <v>0</v>
      </c>
      <c r="K650" s="9">
        <f t="shared" si="886"/>
        <v>0</v>
      </c>
      <c r="L650" s="9">
        <f t="shared" si="886"/>
        <v>0</v>
      </c>
      <c r="M650" s="9">
        <f t="shared" si="886"/>
        <v>1141766</v>
      </c>
      <c r="N650" s="9">
        <f t="shared" si="886"/>
        <v>0</v>
      </c>
      <c r="O650" s="9">
        <f t="shared" ref="O650:T650" si="887">O651+O656+O661+O665+O674</f>
        <v>0</v>
      </c>
      <c r="P650" s="9">
        <f t="shared" si="887"/>
        <v>0</v>
      </c>
      <c r="Q650" s="9">
        <f t="shared" si="887"/>
        <v>0</v>
      </c>
      <c r="R650" s="9">
        <f t="shared" si="887"/>
        <v>306571</v>
      </c>
      <c r="S650" s="9">
        <f t="shared" si="887"/>
        <v>1448337</v>
      </c>
      <c r="T650" s="9">
        <f t="shared" si="887"/>
        <v>306571</v>
      </c>
      <c r="U650" s="9">
        <f t="shared" ref="U650:Z650" si="888">U651+U656+U661+U665+U674</f>
        <v>0</v>
      </c>
      <c r="V650" s="9">
        <f t="shared" si="888"/>
        <v>0</v>
      </c>
      <c r="W650" s="9">
        <f t="shared" si="888"/>
        <v>0</v>
      </c>
      <c r="X650" s="9">
        <f t="shared" si="888"/>
        <v>0</v>
      </c>
      <c r="Y650" s="9">
        <f t="shared" si="888"/>
        <v>1448337</v>
      </c>
      <c r="Z650" s="9">
        <f t="shared" si="888"/>
        <v>306571</v>
      </c>
      <c r="AA650" s="9">
        <f t="shared" ref="AA650:AF650" si="889">AA651+AA656+AA661+AA665+AA674</f>
        <v>0</v>
      </c>
      <c r="AB650" s="9">
        <f t="shared" si="889"/>
        <v>0</v>
      </c>
      <c r="AC650" s="9">
        <f t="shared" si="889"/>
        <v>0</v>
      </c>
      <c r="AD650" s="9">
        <f t="shared" si="889"/>
        <v>1319275</v>
      </c>
      <c r="AE650" s="9">
        <f t="shared" si="889"/>
        <v>2767612</v>
      </c>
      <c r="AF650" s="9">
        <f t="shared" si="889"/>
        <v>1625846</v>
      </c>
      <c r="AG650" s="9">
        <f t="shared" ref="AG650:AL650" si="890">AG651+AG656+AG661+AG665+AG674</f>
        <v>0</v>
      </c>
      <c r="AH650" s="9">
        <f t="shared" si="890"/>
        <v>0</v>
      </c>
      <c r="AI650" s="9">
        <f t="shared" si="890"/>
        <v>0</v>
      </c>
      <c r="AJ650" s="9">
        <f t="shared" si="890"/>
        <v>0</v>
      </c>
      <c r="AK650" s="9">
        <f t="shared" si="890"/>
        <v>2767612</v>
      </c>
      <c r="AL650" s="9">
        <f t="shared" si="890"/>
        <v>1625846</v>
      </c>
    </row>
    <row r="651" spans="1:38" ht="33" hidden="1" x14ac:dyDescent="0.25">
      <c r="A651" s="25" t="s">
        <v>9</v>
      </c>
      <c r="B651" s="26">
        <f t="shared" si="884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891">G652</f>
        <v>732905</v>
      </c>
      <c r="H651" s="11">
        <f t="shared" si="891"/>
        <v>0</v>
      </c>
      <c r="I651" s="11">
        <f t="shared" si="891"/>
        <v>0</v>
      </c>
      <c r="J651" s="11">
        <f t="shared" si="891"/>
        <v>0</v>
      </c>
      <c r="K651" s="11">
        <f t="shared" si="891"/>
        <v>0</v>
      </c>
      <c r="L651" s="11">
        <f t="shared" si="891"/>
        <v>0</v>
      </c>
      <c r="M651" s="11">
        <f t="shared" si="891"/>
        <v>732905</v>
      </c>
      <c r="N651" s="11">
        <f t="shared" si="891"/>
        <v>0</v>
      </c>
      <c r="O651" s="11">
        <f t="shared" si="891"/>
        <v>0</v>
      </c>
      <c r="P651" s="11">
        <f t="shared" si="891"/>
        <v>0</v>
      </c>
      <c r="Q651" s="11">
        <f t="shared" si="891"/>
        <v>0</v>
      </c>
      <c r="R651" s="11">
        <f t="shared" si="891"/>
        <v>0</v>
      </c>
      <c r="S651" s="11">
        <f t="shared" si="891"/>
        <v>732905</v>
      </c>
      <c r="T651" s="11">
        <f t="shared" si="891"/>
        <v>0</v>
      </c>
      <c r="U651" s="11">
        <f t="shared" si="891"/>
        <v>0</v>
      </c>
      <c r="V651" s="11">
        <f t="shared" si="891"/>
        <v>0</v>
      </c>
      <c r="W651" s="11">
        <f t="shared" ref="U651:AJ652" si="892">W652</f>
        <v>0</v>
      </c>
      <c r="X651" s="11">
        <f t="shared" si="892"/>
        <v>0</v>
      </c>
      <c r="Y651" s="11">
        <f t="shared" si="892"/>
        <v>732905</v>
      </c>
      <c r="Z651" s="11">
        <f t="shared" si="892"/>
        <v>0</v>
      </c>
      <c r="AA651" s="11">
        <f t="shared" si="892"/>
        <v>0</v>
      </c>
      <c r="AB651" s="11">
        <f t="shared" si="892"/>
        <v>0</v>
      </c>
      <c r="AC651" s="11">
        <f t="shared" si="892"/>
        <v>0</v>
      </c>
      <c r="AD651" s="11">
        <f t="shared" si="892"/>
        <v>0</v>
      </c>
      <c r="AE651" s="11">
        <f t="shared" si="892"/>
        <v>732905</v>
      </c>
      <c r="AF651" s="11">
        <f t="shared" si="892"/>
        <v>0</v>
      </c>
      <c r="AG651" s="11">
        <f t="shared" si="892"/>
        <v>0</v>
      </c>
      <c r="AH651" s="11">
        <f t="shared" si="892"/>
        <v>0</v>
      </c>
      <c r="AI651" s="11">
        <f t="shared" si="892"/>
        <v>0</v>
      </c>
      <c r="AJ651" s="11">
        <f t="shared" si="892"/>
        <v>0</v>
      </c>
      <c r="AK651" s="11">
        <f t="shared" ref="AG651:AL652" si="893">AK652</f>
        <v>732905</v>
      </c>
      <c r="AL651" s="11">
        <f t="shared" si="893"/>
        <v>0</v>
      </c>
    </row>
    <row r="652" spans="1:38" ht="20.100000000000001" hidden="1" customHeight="1" x14ac:dyDescent="0.25">
      <c r="A652" s="28" t="s">
        <v>196</v>
      </c>
      <c r="B652" s="26">
        <f t="shared" si="884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891"/>
        <v>732905</v>
      </c>
      <c r="H652" s="9">
        <f t="shared" si="891"/>
        <v>0</v>
      </c>
      <c r="I652" s="9">
        <f t="shared" si="891"/>
        <v>0</v>
      </c>
      <c r="J652" s="9">
        <f t="shared" si="891"/>
        <v>0</v>
      </c>
      <c r="K652" s="9">
        <f t="shared" si="891"/>
        <v>0</v>
      </c>
      <c r="L652" s="9">
        <f t="shared" si="891"/>
        <v>0</v>
      </c>
      <c r="M652" s="9">
        <f t="shared" si="891"/>
        <v>732905</v>
      </c>
      <c r="N652" s="9">
        <f t="shared" si="891"/>
        <v>0</v>
      </c>
      <c r="O652" s="9">
        <f t="shared" si="891"/>
        <v>0</v>
      </c>
      <c r="P652" s="9">
        <f t="shared" si="891"/>
        <v>0</v>
      </c>
      <c r="Q652" s="9">
        <f t="shared" si="891"/>
        <v>0</v>
      </c>
      <c r="R652" s="9">
        <f t="shared" si="891"/>
        <v>0</v>
      </c>
      <c r="S652" s="9">
        <f t="shared" si="891"/>
        <v>732905</v>
      </c>
      <c r="T652" s="9">
        <f t="shared" si="891"/>
        <v>0</v>
      </c>
      <c r="U652" s="9">
        <f t="shared" si="892"/>
        <v>0</v>
      </c>
      <c r="V652" s="9">
        <f t="shared" si="892"/>
        <v>0</v>
      </c>
      <c r="W652" s="9">
        <f t="shared" si="892"/>
        <v>0</v>
      </c>
      <c r="X652" s="9">
        <f t="shared" si="892"/>
        <v>0</v>
      </c>
      <c r="Y652" s="9">
        <f t="shared" si="892"/>
        <v>732905</v>
      </c>
      <c r="Z652" s="9">
        <f t="shared" si="892"/>
        <v>0</v>
      </c>
      <c r="AA652" s="9">
        <f t="shared" si="892"/>
        <v>0</v>
      </c>
      <c r="AB652" s="9">
        <f t="shared" si="892"/>
        <v>0</v>
      </c>
      <c r="AC652" s="9">
        <f t="shared" si="892"/>
        <v>0</v>
      </c>
      <c r="AD652" s="9">
        <f t="shared" si="892"/>
        <v>0</v>
      </c>
      <c r="AE652" s="9">
        <f t="shared" si="892"/>
        <v>732905</v>
      </c>
      <c r="AF652" s="9">
        <f t="shared" si="892"/>
        <v>0</v>
      </c>
      <c r="AG652" s="9">
        <f t="shared" si="893"/>
        <v>0</v>
      </c>
      <c r="AH652" s="9">
        <f t="shared" si="893"/>
        <v>0</v>
      </c>
      <c r="AI652" s="9">
        <f t="shared" si="893"/>
        <v>0</v>
      </c>
      <c r="AJ652" s="9">
        <f t="shared" si="893"/>
        <v>0</v>
      </c>
      <c r="AK652" s="9">
        <f t="shared" si="893"/>
        <v>732905</v>
      </c>
      <c r="AL652" s="9">
        <f t="shared" si="893"/>
        <v>0</v>
      </c>
    </row>
    <row r="653" spans="1:38" ht="33" hidden="1" x14ac:dyDescent="0.25">
      <c r="A653" s="25" t="s">
        <v>11</v>
      </c>
      <c r="B653" s="26">
        <f t="shared" si="884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894">G654+G655</f>
        <v>732905</v>
      </c>
      <c r="H653" s="8">
        <f t="shared" ref="H653:N653" si="895">H654+H655</f>
        <v>0</v>
      </c>
      <c r="I653" s="8">
        <f t="shared" si="895"/>
        <v>0</v>
      </c>
      <c r="J653" s="8">
        <f t="shared" si="895"/>
        <v>0</v>
      </c>
      <c r="K653" s="8">
        <f t="shared" si="895"/>
        <v>0</v>
      </c>
      <c r="L653" s="8">
        <f t="shared" si="895"/>
        <v>0</v>
      </c>
      <c r="M653" s="8">
        <f t="shared" si="895"/>
        <v>732905</v>
      </c>
      <c r="N653" s="8">
        <f t="shared" si="895"/>
        <v>0</v>
      </c>
      <c r="O653" s="8">
        <f t="shared" ref="O653:T653" si="896">O654+O655</f>
        <v>0</v>
      </c>
      <c r="P653" s="8">
        <f t="shared" si="896"/>
        <v>0</v>
      </c>
      <c r="Q653" s="8">
        <f t="shared" si="896"/>
        <v>0</v>
      </c>
      <c r="R653" s="8">
        <f t="shared" si="896"/>
        <v>0</v>
      </c>
      <c r="S653" s="8">
        <f t="shared" si="896"/>
        <v>732905</v>
      </c>
      <c r="T653" s="8">
        <f t="shared" si="896"/>
        <v>0</v>
      </c>
      <c r="U653" s="8">
        <f t="shared" ref="U653:Z653" si="897">U654+U655</f>
        <v>0</v>
      </c>
      <c r="V653" s="8">
        <f t="shared" si="897"/>
        <v>0</v>
      </c>
      <c r="W653" s="8">
        <f t="shared" si="897"/>
        <v>0</v>
      </c>
      <c r="X653" s="8">
        <f t="shared" si="897"/>
        <v>0</v>
      </c>
      <c r="Y653" s="8">
        <f t="shared" si="897"/>
        <v>732905</v>
      </c>
      <c r="Z653" s="8">
        <f t="shared" si="897"/>
        <v>0</v>
      </c>
      <c r="AA653" s="8">
        <f t="shared" ref="AA653:AF653" si="898">AA654+AA655</f>
        <v>0</v>
      </c>
      <c r="AB653" s="8">
        <f t="shared" si="898"/>
        <v>0</v>
      </c>
      <c r="AC653" s="8">
        <f t="shared" si="898"/>
        <v>0</v>
      </c>
      <c r="AD653" s="8">
        <f t="shared" si="898"/>
        <v>0</v>
      </c>
      <c r="AE653" s="8">
        <f t="shared" si="898"/>
        <v>732905</v>
      </c>
      <c r="AF653" s="8">
        <f t="shared" si="898"/>
        <v>0</v>
      </c>
      <c r="AG653" s="8">
        <f t="shared" ref="AG653:AL653" si="899">AG654+AG655</f>
        <v>0</v>
      </c>
      <c r="AH653" s="8">
        <f t="shared" si="899"/>
        <v>0</v>
      </c>
      <c r="AI653" s="8">
        <f t="shared" si="899"/>
        <v>0</v>
      </c>
      <c r="AJ653" s="8">
        <f t="shared" si="899"/>
        <v>0</v>
      </c>
      <c r="AK653" s="8">
        <f t="shared" si="899"/>
        <v>732905</v>
      </c>
      <c r="AL653" s="8">
        <f t="shared" si="899"/>
        <v>0</v>
      </c>
    </row>
    <row r="654" spans="1:38" ht="20.100000000000001" hidden="1" customHeight="1" x14ac:dyDescent="0.25">
      <c r="A654" s="28" t="s">
        <v>13</v>
      </c>
      <c r="B654" s="26">
        <f t="shared" si="884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900">G654+I654+J654+K654+L654</f>
        <v>467882</v>
      </c>
      <c r="N654" s="9">
        <f t="shared" ref="N654:N655" si="901">H654+L654</f>
        <v>0</v>
      </c>
      <c r="O654" s="85"/>
      <c r="P654" s="85"/>
      <c r="Q654" s="85"/>
      <c r="R654" s="85"/>
      <c r="S654" s="9">
        <f t="shared" ref="S654:S655" si="902">M654+O654+P654+Q654+R654</f>
        <v>467882</v>
      </c>
      <c r="T654" s="9">
        <f t="shared" ref="T654:T655" si="903">N654+R654</f>
        <v>0</v>
      </c>
      <c r="U654" s="85"/>
      <c r="V654" s="85"/>
      <c r="W654" s="85"/>
      <c r="X654" s="85"/>
      <c r="Y654" s="9">
        <f t="shared" ref="Y654:Y655" si="904">S654+U654+V654+W654+X654</f>
        <v>467882</v>
      </c>
      <c r="Z654" s="9">
        <f t="shared" ref="Z654:Z655" si="905">T654+X654</f>
        <v>0</v>
      </c>
      <c r="AA654" s="85"/>
      <c r="AB654" s="85"/>
      <c r="AC654" s="85"/>
      <c r="AD654" s="85"/>
      <c r="AE654" s="9">
        <f t="shared" ref="AE654:AE655" si="906">Y654+AA654+AB654+AC654+AD654</f>
        <v>467882</v>
      </c>
      <c r="AF654" s="9">
        <f t="shared" ref="AF654:AF655" si="907">Z654+AD654</f>
        <v>0</v>
      </c>
      <c r="AG654" s="85"/>
      <c r="AH654" s="85"/>
      <c r="AI654" s="85"/>
      <c r="AJ654" s="85"/>
      <c r="AK654" s="9">
        <f t="shared" ref="AK654:AK655" si="908">AE654+AG654+AH654+AI654+AJ654</f>
        <v>467882</v>
      </c>
      <c r="AL654" s="9">
        <f t="shared" ref="AL654:AL655" si="909">AF654+AJ654</f>
        <v>0</v>
      </c>
    </row>
    <row r="655" spans="1:38" ht="20.100000000000001" hidden="1" customHeight="1" x14ac:dyDescent="0.25">
      <c r="A655" s="28" t="s">
        <v>23</v>
      </c>
      <c r="B655" s="26">
        <f t="shared" si="884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900"/>
        <v>265023</v>
      </c>
      <c r="N655" s="9">
        <f t="shared" si="901"/>
        <v>0</v>
      </c>
      <c r="O655" s="85"/>
      <c r="P655" s="85"/>
      <c r="Q655" s="85"/>
      <c r="R655" s="85"/>
      <c r="S655" s="9">
        <f t="shared" si="902"/>
        <v>265023</v>
      </c>
      <c r="T655" s="9">
        <f t="shared" si="903"/>
        <v>0</v>
      </c>
      <c r="U655" s="85"/>
      <c r="V655" s="85"/>
      <c r="W655" s="85"/>
      <c r="X655" s="85"/>
      <c r="Y655" s="9">
        <f t="shared" si="904"/>
        <v>265023</v>
      </c>
      <c r="Z655" s="9">
        <f t="shared" si="905"/>
        <v>0</v>
      </c>
      <c r="AA655" s="85"/>
      <c r="AB655" s="85"/>
      <c r="AC655" s="85"/>
      <c r="AD655" s="85"/>
      <c r="AE655" s="9">
        <f t="shared" si="906"/>
        <v>265023</v>
      </c>
      <c r="AF655" s="9">
        <f t="shared" si="907"/>
        <v>0</v>
      </c>
      <c r="AG655" s="85"/>
      <c r="AH655" s="85"/>
      <c r="AI655" s="85"/>
      <c r="AJ655" s="85"/>
      <c r="AK655" s="9">
        <f t="shared" si="908"/>
        <v>265023</v>
      </c>
      <c r="AL655" s="9">
        <f t="shared" si="909"/>
        <v>0</v>
      </c>
    </row>
    <row r="656" spans="1:38" ht="20.100000000000001" hidden="1" customHeight="1" x14ac:dyDescent="0.25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910">G657</f>
        <v>103232</v>
      </c>
      <c r="H656" s="9">
        <f t="shared" si="910"/>
        <v>0</v>
      </c>
      <c r="I656" s="9">
        <f t="shared" si="910"/>
        <v>0</v>
      </c>
      <c r="J656" s="9">
        <f t="shared" si="910"/>
        <v>0</v>
      </c>
      <c r="K656" s="9">
        <f t="shared" si="910"/>
        <v>0</v>
      </c>
      <c r="L656" s="9">
        <f t="shared" si="910"/>
        <v>0</v>
      </c>
      <c r="M656" s="9">
        <f t="shared" si="910"/>
        <v>103232</v>
      </c>
      <c r="N656" s="9">
        <f t="shared" si="910"/>
        <v>0</v>
      </c>
      <c r="O656" s="9">
        <f t="shared" si="910"/>
        <v>0</v>
      </c>
      <c r="P656" s="9">
        <f t="shared" si="910"/>
        <v>0</v>
      </c>
      <c r="Q656" s="9">
        <f t="shared" si="910"/>
        <v>0</v>
      </c>
      <c r="R656" s="9">
        <f t="shared" si="910"/>
        <v>0</v>
      </c>
      <c r="S656" s="9">
        <f t="shared" si="910"/>
        <v>103232</v>
      </c>
      <c r="T656" s="9">
        <f t="shared" si="910"/>
        <v>0</v>
      </c>
      <c r="U656" s="9">
        <f t="shared" si="910"/>
        <v>0</v>
      </c>
      <c r="V656" s="9">
        <f t="shared" si="910"/>
        <v>0</v>
      </c>
      <c r="W656" s="9">
        <f t="shared" ref="U656:AJ657" si="911">W657</f>
        <v>0</v>
      </c>
      <c r="X656" s="9">
        <f t="shared" si="911"/>
        <v>0</v>
      </c>
      <c r="Y656" s="9">
        <f t="shared" si="911"/>
        <v>103232</v>
      </c>
      <c r="Z656" s="9">
        <f t="shared" si="911"/>
        <v>0</v>
      </c>
      <c r="AA656" s="9">
        <f t="shared" si="911"/>
        <v>0</v>
      </c>
      <c r="AB656" s="9">
        <f t="shared" si="911"/>
        <v>0</v>
      </c>
      <c r="AC656" s="9">
        <f t="shared" si="911"/>
        <v>0</v>
      </c>
      <c r="AD656" s="9">
        <f t="shared" si="911"/>
        <v>0</v>
      </c>
      <c r="AE656" s="9">
        <f t="shared" si="911"/>
        <v>103232</v>
      </c>
      <c r="AF656" s="9">
        <f t="shared" si="911"/>
        <v>0</v>
      </c>
      <c r="AG656" s="9">
        <f t="shared" si="911"/>
        <v>0</v>
      </c>
      <c r="AH656" s="9">
        <f t="shared" si="911"/>
        <v>0</v>
      </c>
      <c r="AI656" s="9">
        <f t="shared" si="911"/>
        <v>0</v>
      </c>
      <c r="AJ656" s="9">
        <f t="shared" si="911"/>
        <v>0</v>
      </c>
      <c r="AK656" s="9">
        <f t="shared" ref="AG656:AL657" si="912">AK657</f>
        <v>103232</v>
      </c>
      <c r="AL656" s="9">
        <f t="shared" si="912"/>
        <v>0</v>
      </c>
    </row>
    <row r="657" spans="1:38" ht="20.100000000000001" hidden="1" customHeight="1" x14ac:dyDescent="0.25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910"/>
        <v>103232</v>
      </c>
      <c r="H657" s="9">
        <f t="shared" si="910"/>
        <v>0</v>
      </c>
      <c r="I657" s="9">
        <f t="shared" si="910"/>
        <v>0</v>
      </c>
      <c r="J657" s="9">
        <f t="shared" si="910"/>
        <v>0</v>
      </c>
      <c r="K657" s="9">
        <f t="shared" si="910"/>
        <v>0</v>
      </c>
      <c r="L657" s="9">
        <f t="shared" si="910"/>
        <v>0</v>
      </c>
      <c r="M657" s="9">
        <f t="shared" si="910"/>
        <v>103232</v>
      </c>
      <c r="N657" s="9">
        <f t="shared" si="910"/>
        <v>0</v>
      </c>
      <c r="O657" s="9">
        <f t="shared" si="910"/>
        <v>0</v>
      </c>
      <c r="P657" s="9">
        <f t="shared" si="910"/>
        <v>0</v>
      </c>
      <c r="Q657" s="9">
        <f t="shared" si="910"/>
        <v>0</v>
      </c>
      <c r="R657" s="9">
        <f t="shared" si="910"/>
        <v>0</v>
      </c>
      <c r="S657" s="9">
        <f t="shared" si="910"/>
        <v>103232</v>
      </c>
      <c r="T657" s="9">
        <f t="shared" si="910"/>
        <v>0</v>
      </c>
      <c r="U657" s="9">
        <f t="shared" si="911"/>
        <v>0</v>
      </c>
      <c r="V657" s="9">
        <f t="shared" si="911"/>
        <v>0</v>
      </c>
      <c r="W657" s="9">
        <f t="shared" si="911"/>
        <v>0</v>
      </c>
      <c r="X657" s="9">
        <f t="shared" si="911"/>
        <v>0</v>
      </c>
      <c r="Y657" s="9">
        <f t="shared" si="911"/>
        <v>103232</v>
      </c>
      <c r="Z657" s="9">
        <f t="shared" si="911"/>
        <v>0</v>
      </c>
      <c r="AA657" s="9">
        <f t="shared" si="911"/>
        <v>0</v>
      </c>
      <c r="AB657" s="9">
        <f t="shared" si="911"/>
        <v>0</v>
      </c>
      <c r="AC657" s="9">
        <f t="shared" si="911"/>
        <v>0</v>
      </c>
      <c r="AD657" s="9">
        <f t="shared" si="911"/>
        <v>0</v>
      </c>
      <c r="AE657" s="9">
        <f t="shared" si="911"/>
        <v>103232</v>
      </c>
      <c r="AF657" s="9">
        <f t="shared" si="911"/>
        <v>0</v>
      </c>
      <c r="AG657" s="9">
        <f t="shared" si="912"/>
        <v>0</v>
      </c>
      <c r="AH657" s="9">
        <f t="shared" si="912"/>
        <v>0</v>
      </c>
      <c r="AI657" s="9">
        <f t="shared" si="912"/>
        <v>0</v>
      </c>
      <c r="AJ657" s="9">
        <f t="shared" si="912"/>
        <v>0</v>
      </c>
      <c r="AK657" s="9">
        <f t="shared" si="912"/>
        <v>103232</v>
      </c>
      <c r="AL657" s="9">
        <f t="shared" si="912"/>
        <v>0</v>
      </c>
    </row>
    <row r="658" spans="1:38" ht="33" hidden="1" x14ac:dyDescent="0.25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913">G659+G660</f>
        <v>103232</v>
      </c>
      <c r="H658" s="8">
        <f t="shared" ref="H658:N658" si="914">H659+H660</f>
        <v>0</v>
      </c>
      <c r="I658" s="8">
        <f t="shared" si="914"/>
        <v>0</v>
      </c>
      <c r="J658" s="8">
        <f t="shared" si="914"/>
        <v>0</v>
      </c>
      <c r="K658" s="8">
        <f t="shared" si="914"/>
        <v>0</v>
      </c>
      <c r="L658" s="8">
        <f t="shared" si="914"/>
        <v>0</v>
      </c>
      <c r="M658" s="8">
        <f t="shared" si="914"/>
        <v>103232</v>
      </c>
      <c r="N658" s="8">
        <f t="shared" si="914"/>
        <v>0</v>
      </c>
      <c r="O658" s="8">
        <f t="shared" ref="O658:T658" si="915">O659+O660</f>
        <v>0</v>
      </c>
      <c r="P658" s="8">
        <f t="shared" si="915"/>
        <v>0</v>
      </c>
      <c r="Q658" s="8">
        <f t="shared" si="915"/>
        <v>0</v>
      </c>
      <c r="R658" s="8">
        <f t="shared" si="915"/>
        <v>0</v>
      </c>
      <c r="S658" s="8">
        <f t="shared" si="915"/>
        <v>103232</v>
      </c>
      <c r="T658" s="8">
        <f t="shared" si="915"/>
        <v>0</v>
      </c>
      <c r="U658" s="8">
        <f t="shared" ref="U658:Z658" si="916">U659+U660</f>
        <v>0</v>
      </c>
      <c r="V658" s="8">
        <f t="shared" si="916"/>
        <v>0</v>
      </c>
      <c r="W658" s="8">
        <f t="shared" si="916"/>
        <v>0</v>
      </c>
      <c r="X658" s="8">
        <f t="shared" si="916"/>
        <v>0</v>
      </c>
      <c r="Y658" s="8">
        <f t="shared" si="916"/>
        <v>103232</v>
      </c>
      <c r="Z658" s="8">
        <f t="shared" si="916"/>
        <v>0</v>
      </c>
      <c r="AA658" s="8">
        <f t="shared" ref="AA658:AF658" si="917">AA659+AA660</f>
        <v>0</v>
      </c>
      <c r="AB658" s="8">
        <f t="shared" si="917"/>
        <v>0</v>
      </c>
      <c r="AC658" s="8">
        <f t="shared" si="917"/>
        <v>0</v>
      </c>
      <c r="AD658" s="8">
        <f t="shared" si="917"/>
        <v>0</v>
      </c>
      <c r="AE658" s="8">
        <f t="shared" si="917"/>
        <v>103232</v>
      </c>
      <c r="AF658" s="8">
        <f t="shared" si="917"/>
        <v>0</v>
      </c>
      <c r="AG658" s="8">
        <f t="shared" ref="AG658:AL658" si="918">AG659+AG660</f>
        <v>0</v>
      </c>
      <c r="AH658" s="8">
        <f t="shared" si="918"/>
        <v>0</v>
      </c>
      <c r="AI658" s="8">
        <f t="shared" si="918"/>
        <v>0</v>
      </c>
      <c r="AJ658" s="8">
        <f t="shared" si="918"/>
        <v>0</v>
      </c>
      <c r="AK658" s="8">
        <f t="shared" si="918"/>
        <v>103232</v>
      </c>
      <c r="AL658" s="8">
        <f t="shared" si="918"/>
        <v>0</v>
      </c>
    </row>
    <row r="659" spans="1:38" ht="20.100000000000001" hidden="1" customHeight="1" x14ac:dyDescent="0.25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919">G659+I659+J659+K659+L659</f>
        <v>71381</v>
      </c>
      <c r="N659" s="9">
        <f t="shared" ref="N659:N660" si="920">H659+L659</f>
        <v>0</v>
      </c>
      <c r="O659" s="85"/>
      <c r="P659" s="85"/>
      <c r="Q659" s="85"/>
      <c r="R659" s="85"/>
      <c r="S659" s="9">
        <f t="shared" ref="S659:S660" si="921">M659+O659+P659+Q659+R659</f>
        <v>71381</v>
      </c>
      <c r="T659" s="9">
        <f t="shared" ref="T659:T660" si="922">N659+R659</f>
        <v>0</v>
      </c>
      <c r="U659" s="85"/>
      <c r="V659" s="85"/>
      <c r="W659" s="85"/>
      <c r="X659" s="85"/>
      <c r="Y659" s="9">
        <f t="shared" ref="Y659:Y660" si="923">S659+U659+V659+W659+X659</f>
        <v>71381</v>
      </c>
      <c r="Z659" s="9">
        <f t="shared" ref="Z659:Z660" si="924">T659+X659</f>
        <v>0</v>
      </c>
      <c r="AA659" s="85"/>
      <c r="AB659" s="85"/>
      <c r="AC659" s="85"/>
      <c r="AD659" s="85"/>
      <c r="AE659" s="9">
        <f t="shared" ref="AE659:AE660" si="925">Y659+AA659+AB659+AC659+AD659</f>
        <v>71381</v>
      </c>
      <c r="AF659" s="9">
        <f t="shared" ref="AF659:AF660" si="926">Z659+AD659</f>
        <v>0</v>
      </c>
      <c r="AG659" s="85"/>
      <c r="AH659" s="85"/>
      <c r="AI659" s="85"/>
      <c r="AJ659" s="85"/>
      <c r="AK659" s="9">
        <f t="shared" ref="AK659:AK660" si="927">AE659+AG659+AH659+AI659+AJ659</f>
        <v>71381</v>
      </c>
      <c r="AL659" s="9">
        <f t="shared" ref="AL659:AL660" si="928">AF659+AJ659</f>
        <v>0</v>
      </c>
    </row>
    <row r="660" spans="1:38" ht="20.100000000000001" hidden="1" customHeight="1" x14ac:dyDescent="0.25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919"/>
        <v>31851</v>
      </c>
      <c r="N660" s="9">
        <f t="shared" si="920"/>
        <v>0</v>
      </c>
      <c r="O660" s="85"/>
      <c r="P660" s="85"/>
      <c r="Q660" s="85"/>
      <c r="R660" s="85"/>
      <c r="S660" s="9">
        <f t="shared" si="921"/>
        <v>31851</v>
      </c>
      <c r="T660" s="9">
        <f t="shared" si="922"/>
        <v>0</v>
      </c>
      <c r="U660" s="85"/>
      <c r="V660" s="85"/>
      <c r="W660" s="85"/>
      <c r="X660" s="85"/>
      <c r="Y660" s="9">
        <f t="shared" si="923"/>
        <v>31851</v>
      </c>
      <c r="Z660" s="9">
        <f t="shared" si="924"/>
        <v>0</v>
      </c>
      <c r="AA660" s="85"/>
      <c r="AB660" s="85"/>
      <c r="AC660" s="85"/>
      <c r="AD660" s="85"/>
      <c r="AE660" s="9">
        <f t="shared" si="925"/>
        <v>31851</v>
      </c>
      <c r="AF660" s="9">
        <f t="shared" si="926"/>
        <v>0</v>
      </c>
      <c r="AG660" s="85"/>
      <c r="AH660" s="85"/>
      <c r="AI660" s="85"/>
      <c r="AJ660" s="85"/>
      <c r="AK660" s="9">
        <f t="shared" si="927"/>
        <v>31851</v>
      </c>
      <c r="AL660" s="9">
        <f t="shared" si="928"/>
        <v>0</v>
      </c>
    </row>
    <row r="661" spans="1:38" ht="20.100000000000001" hidden="1" customHeight="1" x14ac:dyDescent="0.25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929">G662</f>
        <v>305629</v>
      </c>
      <c r="H661" s="9">
        <f t="shared" si="929"/>
        <v>0</v>
      </c>
      <c r="I661" s="9">
        <f t="shared" si="929"/>
        <v>0</v>
      </c>
      <c r="J661" s="9">
        <f t="shared" si="929"/>
        <v>0</v>
      </c>
      <c r="K661" s="9">
        <f t="shared" si="929"/>
        <v>0</v>
      </c>
      <c r="L661" s="9">
        <f t="shared" si="929"/>
        <v>0</v>
      </c>
      <c r="M661" s="9">
        <f t="shared" si="929"/>
        <v>305629</v>
      </c>
      <c r="N661" s="9">
        <f t="shared" si="929"/>
        <v>0</v>
      </c>
      <c r="O661" s="9">
        <f t="shared" si="929"/>
        <v>0</v>
      </c>
      <c r="P661" s="9">
        <f t="shared" si="929"/>
        <v>0</v>
      </c>
      <c r="Q661" s="9">
        <f t="shared" si="929"/>
        <v>0</v>
      </c>
      <c r="R661" s="9">
        <f t="shared" si="929"/>
        <v>0</v>
      </c>
      <c r="S661" s="9">
        <f t="shared" si="929"/>
        <v>305629</v>
      </c>
      <c r="T661" s="9">
        <f t="shared" si="929"/>
        <v>0</v>
      </c>
      <c r="U661" s="9">
        <f t="shared" si="929"/>
        <v>0</v>
      </c>
      <c r="V661" s="9">
        <f t="shared" si="929"/>
        <v>0</v>
      </c>
      <c r="W661" s="9">
        <f t="shared" ref="U661:AJ663" si="930">W662</f>
        <v>0</v>
      </c>
      <c r="X661" s="9">
        <f t="shared" si="930"/>
        <v>0</v>
      </c>
      <c r="Y661" s="9">
        <f t="shared" si="930"/>
        <v>305629</v>
      </c>
      <c r="Z661" s="9">
        <f t="shared" si="930"/>
        <v>0</v>
      </c>
      <c r="AA661" s="9">
        <f t="shared" si="930"/>
        <v>0</v>
      </c>
      <c r="AB661" s="9">
        <f t="shared" si="930"/>
        <v>0</v>
      </c>
      <c r="AC661" s="9">
        <f t="shared" si="930"/>
        <v>0</v>
      </c>
      <c r="AD661" s="9">
        <f t="shared" si="930"/>
        <v>0</v>
      </c>
      <c r="AE661" s="9">
        <f t="shared" si="930"/>
        <v>305629</v>
      </c>
      <c r="AF661" s="9">
        <f t="shared" si="930"/>
        <v>0</v>
      </c>
      <c r="AG661" s="9">
        <f t="shared" si="930"/>
        <v>0</v>
      </c>
      <c r="AH661" s="9">
        <f t="shared" si="930"/>
        <v>0</v>
      </c>
      <c r="AI661" s="9">
        <f t="shared" si="930"/>
        <v>0</v>
      </c>
      <c r="AJ661" s="9">
        <f t="shared" si="930"/>
        <v>0</v>
      </c>
      <c r="AK661" s="9">
        <f t="shared" ref="AG661:AL663" si="931">AK662</f>
        <v>305629</v>
      </c>
      <c r="AL661" s="9">
        <f t="shared" si="931"/>
        <v>0</v>
      </c>
    </row>
    <row r="662" spans="1:38" ht="33" hidden="1" x14ac:dyDescent="0.25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929"/>
        <v>305629</v>
      </c>
      <c r="H662" s="8">
        <f t="shared" si="929"/>
        <v>0</v>
      </c>
      <c r="I662" s="8">
        <f t="shared" si="929"/>
        <v>0</v>
      </c>
      <c r="J662" s="8">
        <f t="shared" si="929"/>
        <v>0</v>
      </c>
      <c r="K662" s="8">
        <f t="shared" si="929"/>
        <v>0</v>
      </c>
      <c r="L662" s="8">
        <f t="shared" si="929"/>
        <v>0</v>
      </c>
      <c r="M662" s="8">
        <f t="shared" si="929"/>
        <v>305629</v>
      </c>
      <c r="N662" s="8">
        <f t="shared" si="929"/>
        <v>0</v>
      </c>
      <c r="O662" s="8">
        <f t="shared" si="929"/>
        <v>0</v>
      </c>
      <c r="P662" s="8">
        <f t="shared" si="929"/>
        <v>0</v>
      </c>
      <c r="Q662" s="8">
        <f t="shared" si="929"/>
        <v>0</v>
      </c>
      <c r="R662" s="8">
        <f t="shared" si="929"/>
        <v>0</v>
      </c>
      <c r="S662" s="8">
        <f t="shared" si="929"/>
        <v>305629</v>
      </c>
      <c r="T662" s="8">
        <f t="shared" si="929"/>
        <v>0</v>
      </c>
      <c r="U662" s="8">
        <f t="shared" si="930"/>
        <v>0</v>
      </c>
      <c r="V662" s="8">
        <f t="shared" si="930"/>
        <v>0</v>
      </c>
      <c r="W662" s="8">
        <f t="shared" si="930"/>
        <v>0</v>
      </c>
      <c r="X662" s="8">
        <f t="shared" si="930"/>
        <v>0</v>
      </c>
      <c r="Y662" s="8">
        <f t="shared" si="930"/>
        <v>305629</v>
      </c>
      <c r="Z662" s="8">
        <f t="shared" si="930"/>
        <v>0</v>
      </c>
      <c r="AA662" s="8">
        <f t="shared" si="930"/>
        <v>0</v>
      </c>
      <c r="AB662" s="8">
        <f t="shared" si="930"/>
        <v>0</v>
      </c>
      <c r="AC662" s="8">
        <f t="shared" si="930"/>
        <v>0</v>
      </c>
      <c r="AD662" s="8">
        <f t="shared" si="930"/>
        <v>0</v>
      </c>
      <c r="AE662" s="8">
        <f t="shared" si="930"/>
        <v>305629</v>
      </c>
      <c r="AF662" s="8">
        <f t="shared" si="930"/>
        <v>0</v>
      </c>
      <c r="AG662" s="8">
        <f t="shared" si="931"/>
        <v>0</v>
      </c>
      <c r="AH662" s="8">
        <f t="shared" si="931"/>
        <v>0</v>
      </c>
      <c r="AI662" s="8">
        <f t="shared" si="931"/>
        <v>0</v>
      </c>
      <c r="AJ662" s="8">
        <f t="shared" si="931"/>
        <v>0</v>
      </c>
      <c r="AK662" s="8">
        <f t="shared" si="931"/>
        <v>305629</v>
      </c>
      <c r="AL662" s="8">
        <f t="shared" si="931"/>
        <v>0</v>
      </c>
    </row>
    <row r="663" spans="1:38" ht="33" hidden="1" x14ac:dyDescent="0.25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929"/>
        <v>305629</v>
      </c>
      <c r="H663" s="8">
        <f t="shared" si="929"/>
        <v>0</v>
      </c>
      <c r="I663" s="8">
        <f t="shared" si="929"/>
        <v>0</v>
      </c>
      <c r="J663" s="8">
        <f t="shared" si="929"/>
        <v>0</v>
      </c>
      <c r="K663" s="8">
        <f t="shared" si="929"/>
        <v>0</v>
      </c>
      <c r="L663" s="8">
        <f t="shared" si="929"/>
        <v>0</v>
      </c>
      <c r="M663" s="8">
        <f t="shared" si="929"/>
        <v>305629</v>
      </c>
      <c r="N663" s="8">
        <f t="shared" si="929"/>
        <v>0</v>
      </c>
      <c r="O663" s="8">
        <f t="shared" si="929"/>
        <v>0</v>
      </c>
      <c r="P663" s="8">
        <f t="shared" si="929"/>
        <v>0</v>
      </c>
      <c r="Q663" s="8">
        <f t="shared" si="929"/>
        <v>0</v>
      </c>
      <c r="R663" s="8">
        <f t="shared" si="929"/>
        <v>0</v>
      </c>
      <c r="S663" s="8">
        <f t="shared" si="929"/>
        <v>305629</v>
      </c>
      <c r="T663" s="8">
        <f t="shared" si="929"/>
        <v>0</v>
      </c>
      <c r="U663" s="8">
        <f t="shared" si="930"/>
        <v>0</v>
      </c>
      <c r="V663" s="8">
        <f t="shared" si="930"/>
        <v>0</v>
      </c>
      <c r="W663" s="8">
        <f t="shared" si="930"/>
        <v>0</v>
      </c>
      <c r="X663" s="8">
        <f t="shared" si="930"/>
        <v>0</v>
      </c>
      <c r="Y663" s="8">
        <f t="shared" si="930"/>
        <v>305629</v>
      </c>
      <c r="Z663" s="8">
        <f t="shared" si="930"/>
        <v>0</v>
      </c>
      <c r="AA663" s="8">
        <f t="shared" si="930"/>
        <v>0</v>
      </c>
      <c r="AB663" s="8">
        <f t="shared" si="930"/>
        <v>0</v>
      </c>
      <c r="AC663" s="8">
        <f t="shared" si="930"/>
        <v>0</v>
      </c>
      <c r="AD663" s="8">
        <f t="shared" si="930"/>
        <v>0</v>
      </c>
      <c r="AE663" s="8">
        <f t="shared" si="930"/>
        <v>305629</v>
      </c>
      <c r="AF663" s="8">
        <f t="shared" si="930"/>
        <v>0</v>
      </c>
      <c r="AG663" s="8">
        <f t="shared" si="931"/>
        <v>0</v>
      </c>
      <c r="AH663" s="8">
        <f t="shared" si="931"/>
        <v>0</v>
      </c>
      <c r="AI663" s="8">
        <f t="shared" si="931"/>
        <v>0</v>
      </c>
      <c r="AJ663" s="8">
        <f t="shared" si="931"/>
        <v>0</v>
      </c>
      <c r="AK663" s="8">
        <f t="shared" si="931"/>
        <v>305629</v>
      </c>
      <c r="AL663" s="8">
        <f t="shared" si="931"/>
        <v>0</v>
      </c>
    </row>
    <row r="664" spans="1:38" ht="33" hidden="1" x14ac:dyDescent="0.25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  <c r="AG664" s="85"/>
      <c r="AH664" s="85"/>
      <c r="AI664" s="85"/>
      <c r="AJ664" s="85"/>
      <c r="AK664" s="9">
        <f>AE664+AG664+AH664+AI664+AJ664</f>
        <v>305629</v>
      </c>
      <c r="AL664" s="9">
        <f>AF664+AJ664</f>
        <v>0</v>
      </c>
    </row>
    <row r="665" spans="1:38" ht="20.100000000000001" hidden="1" customHeight="1" x14ac:dyDescent="0.25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932">G666+G670</f>
        <v>0</v>
      </c>
      <c r="H665" s="9">
        <f t="shared" si="932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933">P666+P670</f>
        <v>0</v>
      </c>
      <c r="Q665" s="11">
        <f t="shared" si="933"/>
        <v>0</v>
      </c>
      <c r="R665" s="11">
        <f t="shared" si="933"/>
        <v>306571</v>
      </c>
      <c r="S665" s="11">
        <f t="shared" si="933"/>
        <v>306571</v>
      </c>
      <c r="T665" s="11">
        <f t="shared" si="933"/>
        <v>306571</v>
      </c>
      <c r="U665" s="11">
        <f>U666+U670</f>
        <v>0</v>
      </c>
      <c r="V665" s="11">
        <f t="shared" ref="V665:Z665" si="934">V666+V670</f>
        <v>0</v>
      </c>
      <c r="W665" s="11">
        <f t="shared" si="934"/>
        <v>0</v>
      </c>
      <c r="X665" s="11">
        <f t="shared" si="934"/>
        <v>0</v>
      </c>
      <c r="Y665" s="11">
        <f t="shared" si="934"/>
        <v>306571</v>
      </c>
      <c r="Z665" s="11">
        <f t="shared" si="934"/>
        <v>306571</v>
      </c>
      <c r="AA665" s="11">
        <f>AA666+AA670</f>
        <v>0</v>
      </c>
      <c r="AB665" s="11">
        <f t="shared" ref="AB665:AF665" si="935">AB666+AB670</f>
        <v>0</v>
      </c>
      <c r="AC665" s="11">
        <f t="shared" si="935"/>
        <v>0</v>
      </c>
      <c r="AD665" s="11">
        <f t="shared" si="935"/>
        <v>1319275</v>
      </c>
      <c r="AE665" s="11">
        <f t="shared" si="935"/>
        <v>1625846</v>
      </c>
      <c r="AF665" s="11">
        <f t="shared" si="935"/>
        <v>1625846</v>
      </c>
      <c r="AG665" s="11">
        <f>AG666+AG670</f>
        <v>0</v>
      </c>
      <c r="AH665" s="11">
        <f t="shared" ref="AH665:AL665" si="936">AH666+AH670</f>
        <v>0</v>
      </c>
      <c r="AI665" s="11">
        <f t="shared" si="936"/>
        <v>0</v>
      </c>
      <c r="AJ665" s="11">
        <f t="shared" si="936"/>
        <v>0</v>
      </c>
      <c r="AK665" s="11">
        <f t="shared" si="936"/>
        <v>1625846</v>
      </c>
      <c r="AL665" s="11">
        <f t="shared" si="936"/>
        <v>1625846</v>
      </c>
    </row>
    <row r="666" spans="1:38" ht="49.5" hidden="1" x14ac:dyDescent="0.25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937">G667</f>
        <v>0</v>
      </c>
      <c r="H666" s="9">
        <f t="shared" si="937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L666" si="938">P667</f>
        <v>0</v>
      </c>
      <c r="Q666" s="11">
        <f t="shared" si="938"/>
        <v>0</v>
      </c>
      <c r="R666" s="11">
        <f t="shared" si="938"/>
        <v>273708</v>
      </c>
      <c r="S666" s="11">
        <f t="shared" si="938"/>
        <v>273708</v>
      </c>
      <c r="T666" s="11">
        <f t="shared" si="938"/>
        <v>273708</v>
      </c>
      <c r="U666" s="11">
        <f>U667</f>
        <v>0</v>
      </c>
      <c r="V666" s="11">
        <f t="shared" si="938"/>
        <v>0</v>
      </c>
      <c r="W666" s="11">
        <f t="shared" si="938"/>
        <v>0</v>
      </c>
      <c r="X666" s="11">
        <f t="shared" si="938"/>
        <v>0</v>
      </c>
      <c r="Y666" s="11">
        <f t="shared" si="938"/>
        <v>273708</v>
      </c>
      <c r="Z666" s="11">
        <f t="shared" si="938"/>
        <v>273708</v>
      </c>
      <c r="AA666" s="11">
        <f>AA667</f>
        <v>0</v>
      </c>
      <c r="AB666" s="11">
        <f t="shared" si="938"/>
        <v>0</v>
      </c>
      <c r="AC666" s="11">
        <f t="shared" si="938"/>
        <v>0</v>
      </c>
      <c r="AD666" s="11">
        <f t="shared" si="938"/>
        <v>1167005</v>
      </c>
      <c r="AE666" s="11">
        <f t="shared" si="938"/>
        <v>1440713</v>
      </c>
      <c r="AF666" s="11">
        <f t="shared" si="938"/>
        <v>1440713</v>
      </c>
      <c r="AG666" s="11">
        <f>AG667</f>
        <v>0</v>
      </c>
      <c r="AH666" s="11">
        <f t="shared" si="938"/>
        <v>0</v>
      </c>
      <c r="AI666" s="11">
        <f t="shared" si="938"/>
        <v>0</v>
      </c>
      <c r="AJ666" s="11">
        <f t="shared" si="938"/>
        <v>0</v>
      </c>
      <c r="AK666" s="11">
        <f t="shared" si="938"/>
        <v>1440713</v>
      </c>
      <c r="AL666" s="11">
        <f t="shared" si="938"/>
        <v>1440713</v>
      </c>
    </row>
    <row r="667" spans="1:38" ht="33" hidden="1" x14ac:dyDescent="0.25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939">G668+G669</f>
        <v>0</v>
      </c>
      <c r="H667" s="9">
        <f t="shared" si="939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940">P668+P669</f>
        <v>0</v>
      </c>
      <c r="Q667" s="11">
        <f t="shared" si="940"/>
        <v>0</v>
      </c>
      <c r="R667" s="11">
        <f t="shared" si="940"/>
        <v>273708</v>
      </c>
      <c r="S667" s="11">
        <f t="shared" si="940"/>
        <v>273708</v>
      </c>
      <c r="T667" s="11">
        <f t="shared" si="940"/>
        <v>273708</v>
      </c>
      <c r="U667" s="11">
        <f>U668+U669</f>
        <v>0</v>
      </c>
      <c r="V667" s="11">
        <f t="shared" ref="V667:Z667" si="941">V668+V669</f>
        <v>0</v>
      </c>
      <c r="W667" s="11">
        <f t="shared" si="941"/>
        <v>0</v>
      </c>
      <c r="X667" s="11">
        <f t="shared" si="941"/>
        <v>0</v>
      </c>
      <c r="Y667" s="11">
        <f t="shared" si="941"/>
        <v>273708</v>
      </c>
      <c r="Z667" s="11">
        <f t="shared" si="941"/>
        <v>273708</v>
      </c>
      <c r="AA667" s="11">
        <f>AA668+AA669</f>
        <v>0</v>
      </c>
      <c r="AB667" s="11">
        <f t="shared" ref="AB667:AF667" si="942">AB668+AB669</f>
        <v>0</v>
      </c>
      <c r="AC667" s="11">
        <f t="shared" si="942"/>
        <v>0</v>
      </c>
      <c r="AD667" s="11">
        <f t="shared" si="942"/>
        <v>1167005</v>
      </c>
      <c r="AE667" s="11">
        <f t="shared" si="942"/>
        <v>1440713</v>
      </c>
      <c r="AF667" s="11">
        <f t="shared" si="942"/>
        <v>1440713</v>
      </c>
      <c r="AG667" s="11">
        <f>AG668+AG669</f>
        <v>0</v>
      </c>
      <c r="AH667" s="11">
        <f t="shared" ref="AH667:AL667" si="943">AH668+AH669</f>
        <v>0</v>
      </c>
      <c r="AI667" s="11">
        <f t="shared" si="943"/>
        <v>0</v>
      </c>
      <c r="AJ667" s="11">
        <f t="shared" si="943"/>
        <v>0</v>
      </c>
      <c r="AK667" s="11">
        <f t="shared" si="943"/>
        <v>1440713</v>
      </c>
      <c r="AL667" s="11">
        <f t="shared" si="943"/>
        <v>1440713</v>
      </c>
    </row>
    <row r="668" spans="1:38" ht="20.100000000000001" hidden="1" customHeight="1" x14ac:dyDescent="0.25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944">M668+O668+P668+Q668+R668</f>
        <v>187548</v>
      </c>
      <c r="T668" s="9">
        <f t="shared" ref="T668:T669" si="945">N668+R668</f>
        <v>187548</v>
      </c>
      <c r="U668" s="11"/>
      <c r="V668" s="11"/>
      <c r="W668" s="11"/>
      <c r="X668" s="11"/>
      <c r="Y668" s="9">
        <f t="shared" ref="Y668:Y669" si="946">S668+U668+V668+W668+X668</f>
        <v>187548</v>
      </c>
      <c r="Z668" s="9">
        <f t="shared" ref="Z668:Z669" si="947">T668+X668</f>
        <v>187548</v>
      </c>
      <c r="AA668" s="11"/>
      <c r="AB668" s="11"/>
      <c r="AC668" s="11"/>
      <c r="AD668" s="11">
        <v>798954</v>
      </c>
      <c r="AE668" s="9">
        <f t="shared" ref="AE668:AE669" si="948">Y668+AA668+AB668+AC668+AD668</f>
        <v>986502</v>
      </c>
      <c r="AF668" s="9">
        <f t="shared" ref="AF668:AF669" si="949">Z668+AD668</f>
        <v>986502</v>
      </c>
      <c r="AG668" s="11"/>
      <c r="AH668" s="11"/>
      <c r="AI668" s="11"/>
      <c r="AJ668" s="11"/>
      <c r="AK668" s="9">
        <f t="shared" ref="AK668:AK669" si="950">AE668+AG668+AH668+AI668+AJ668</f>
        <v>986502</v>
      </c>
      <c r="AL668" s="9">
        <f t="shared" ref="AL668:AL669" si="951">AF668+AJ668</f>
        <v>986502</v>
      </c>
    </row>
    <row r="669" spans="1:38" ht="20.100000000000001" hidden="1" customHeight="1" x14ac:dyDescent="0.25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944"/>
        <v>86160</v>
      </c>
      <c r="T669" s="9">
        <f t="shared" si="945"/>
        <v>86160</v>
      </c>
      <c r="U669" s="11"/>
      <c r="V669" s="11"/>
      <c r="W669" s="11"/>
      <c r="X669" s="11"/>
      <c r="Y669" s="9">
        <f t="shared" si="946"/>
        <v>86160</v>
      </c>
      <c r="Z669" s="9">
        <f t="shared" si="947"/>
        <v>86160</v>
      </c>
      <c r="AA669" s="11"/>
      <c r="AB669" s="11"/>
      <c r="AC669" s="11"/>
      <c r="AD669" s="11">
        <v>368051</v>
      </c>
      <c r="AE669" s="9">
        <f t="shared" si="948"/>
        <v>454211</v>
      </c>
      <c r="AF669" s="9">
        <f t="shared" si="949"/>
        <v>454211</v>
      </c>
      <c r="AG669" s="11"/>
      <c r="AH669" s="11"/>
      <c r="AI669" s="11"/>
      <c r="AJ669" s="11"/>
      <c r="AK669" s="9">
        <f t="shared" si="950"/>
        <v>454211</v>
      </c>
      <c r="AL669" s="9">
        <f t="shared" si="951"/>
        <v>454211</v>
      </c>
    </row>
    <row r="670" spans="1:38" ht="99" hidden="1" x14ac:dyDescent="0.25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952">G671</f>
        <v>0</v>
      </c>
      <c r="H670" s="9">
        <f t="shared" si="952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L670" si="953">P671</f>
        <v>0</v>
      </c>
      <c r="Q670" s="11">
        <f t="shared" si="953"/>
        <v>0</v>
      </c>
      <c r="R670" s="11">
        <f t="shared" si="953"/>
        <v>32863</v>
      </c>
      <c r="S670" s="11">
        <f t="shared" si="953"/>
        <v>32863</v>
      </c>
      <c r="T670" s="11">
        <f t="shared" si="953"/>
        <v>32863</v>
      </c>
      <c r="U670" s="11">
        <f>U671</f>
        <v>0</v>
      </c>
      <c r="V670" s="11">
        <f t="shared" si="953"/>
        <v>0</v>
      </c>
      <c r="W670" s="11">
        <f t="shared" si="953"/>
        <v>0</v>
      </c>
      <c r="X670" s="11">
        <f t="shared" si="953"/>
        <v>0</v>
      </c>
      <c r="Y670" s="11">
        <f t="shared" si="953"/>
        <v>32863</v>
      </c>
      <c r="Z670" s="11">
        <f t="shared" si="953"/>
        <v>32863</v>
      </c>
      <c r="AA670" s="11">
        <f>AA671</f>
        <v>0</v>
      </c>
      <c r="AB670" s="11">
        <f t="shared" si="953"/>
        <v>0</v>
      </c>
      <c r="AC670" s="11">
        <f t="shared" si="953"/>
        <v>0</v>
      </c>
      <c r="AD670" s="11">
        <f t="shared" si="953"/>
        <v>152270</v>
      </c>
      <c r="AE670" s="11">
        <f t="shared" si="953"/>
        <v>185133</v>
      </c>
      <c r="AF670" s="11">
        <f t="shared" si="953"/>
        <v>185133</v>
      </c>
      <c r="AG670" s="11">
        <f>AG671</f>
        <v>0</v>
      </c>
      <c r="AH670" s="11">
        <f t="shared" si="953"/>
        <v>0</v>
      </c>
      <c r="AI670" s="11">
        <f t="shared" si="953"/>
        <v>0</v>
      </c>
      <c r="AJ670" s="11">
        <f t="shared" si="953"/>
        <v>0</v>
      </c>
      <c r="AK670" s="11">
        <f t="shared" si="953"/>
        <v>185133</v>
      </c>
      <c r="AL670" s="11">
        <f t="shared" si="953"/>
        <v>185133</v>
      </c>
    </row>
    <row r="671" spans="1:38" ht="33" hidden="1" x14ac:dyDescent="0.25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954">G672+G673</f>
        <v>0</v>
      </c>
      <c r="H671" s="9">
        <f t="shared" si="954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955">P672+P673</f>
        <v>0</v>
      </c>
      <c r="Q671" s="11">
        <f t="shared" si="955"/>
        <v>0</v>
      </c>
      <c r="R671" s="11">
        <f t="shared" si="955"/>
        <v>32863</v>
      </c>
      <c r="S671" s="11">
        <f t="shared" si="955"/>
        <v>32863</v>
      </c>
      <c r="T671" s="11">
        <f t="shared" si="955"/>
        <v>32863</v>
      </c>
      <c r="U671" s="11">
        <f>U672+U673</f>
        <v>0</v>
      </c>
      <c r="V671" s="11">
        <f t="shared" ref="V671:Z671" si="956">V672+V673</f>
        <v>0</v>
      </c>
      <c r="W671" s="11">
        <f t="shared" si="956"/>
        <v>0</v>
      </c>
      <c r="X671" s="11">
        <f t="shared" si="956"/>
        <v>0</v>
      </c>
      <c r="Y671" s="11">
        <f t="shared" si="956"/>
        <v>32863</v>
      </c>
      <c r="Z671" s="11">
        <f t="shared" si="956"/>
        <v>32863</v>
      </c>
      <c r="AA671" s="11">
        <f>AA672+AA673</f>
        <v>0</v>
      </c>
      <c r="AB671" s="11">
        <f t="shared" ref="AB671:AF671" si="957">AB672+AB673</f>
        <v>0</v>
      </c>
      <c r="AC671" s="11">
        <f t="shared" si="957"/>
        <v>0</v>
      </c>
      <c r="AD671" s="11">
        <f t="shared" si="957"/>
        <v>152270</v>
      </c>
      <c r="AE671" s="11">
        <f t="shared" si="957"/>
        <v>185133</v>
      </c>
      <c r="AF671" s="11">
        <f t="shared" si="957"/>
        <v>185133</v>
      </c>
      <c r="AG671" s="11">
        <f>AG672+AG673</f>
        <v>0</v>
      </c>
      <c r="AH671" s="11">
        <f t="shared" ref="AH671:AL671" si="958">AH672+AH673</f>
        <v>0</v>
      </c>
      <c r="AI671" s="11">
        <f t="shared" si="958"/>
        <v>0</v>
      </c>
      <c r="AJ671" s="11">
        <f t="shared" si="958"/>
        <v>0</v>
      </c>
      <c r="AK671" s="11">
        <f t="shared" si="958"/>
        <v>185133</v>
      </c>
      <c r="AL671" s="11">
        <f t="shared" si="958"/>
        <v>185133</v>
      </c>
    </row>
    <row r="672" spans="1:38" ht="20.100000000000001" hidden="1" customHeight="1" x14ac:dyDescent="0.25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959">M672+O672+P672+Q672+R672</f>
        <v>23051</v>
      </c>
      <c r="T672" s="9">
        <f t="shared" ref="T672:T673" si="960">N672+R672</f>
        <v>23051</v>
      </c>
      <c r="U672" s="11"/>
      <c r="V672" s="11"/>
      <c r="W672" s="11"/>
      <c r="X672" s="11"/>
      <c r="Y672" s="9">
        <f t="shared" ref="Y672:Y673" si="961">S672+U672+V672+W672+X672</f>
        <v>23051</v>
      </c>
      <c r="Z672" s="9">
        <f t="shared" ref="Z672:Z673" si="962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963">Y672+AA672+AB672+AC672+AD672</f>
        <v>127781</v>
      </c>
      <c r="AF672" s="9">
        <f t="shared" ref="AF672:AF673" si="964">Z672+AD672</f>
        <v>127781</v>
      </c>
      <c r="AG672" s="11"/>
      <c r="AH672" s="11"/>
      <c r="AI672" s="11"/>
      <c r="AJ672" s="11"/>
      <c r="AK672" s="9">
        <f t="shared" ref="AK672:AK673" si="965">AE672+AG672+AH672+AI672+AJ672</f>
        <v>127781</v>
      </c>
      <c r="AL672" s="9">
        <f t="shared" ref="AL672:AL673" si="966">AF672+AJ672</f>
        <v>127781</v>
      </c>
    </row>
    <row r="673" spans="1:38" ht="20.100000000000001" hidden="1" customHeight="1" x14ac:dyDescent="0.25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959"/>
        <v>9812</v>
      </c>
      <c r="T673" s="9">
        <f t="shared" si="960"/>
        <v>9812</v>
      </c>
      <c r="U673" s="11"/>
      <c r="V673" s="11"/>
      <c r="W673" s="11"/>
      <c r="X673" s="11"/>
      <c r="Y673" s="9">
        <f t="shared" si="961"/>
        <v>9812</v>
      </c>
      <c r="Z673" s="9">
        <f t="shared" si="962"/>
        <v>9812</v>
      </c>
      <c r="AA673" s="11"/>
      <c r="AB673" s="11"/>
      <c r="AC673" s="11"/>
      <c r="AD673" s="11">
        <v>47540</v>
      </c>
      <c r="AE673" s="9">
        <f t="shared" si="963"/>
        <v>57352</v>
      </c>
      <c r="AF673" s="9">
        <f t="shared" si="964"/>
        <v>57352</v>
      </c>
      <c r="AG673" s="11"/>
      <c r="AH673" s="11"/>
      <c r="AI673" s="11"/>
      <c r="AJ673" s="11"/>
      <c r="AK673" s="9">
        <f t="shared" si="965"/>
        <v>57352</v>
      </c>
      <c r="AL673" s="9">
        <f t="shared" si="966"/>
        <v>57352</v>
      </c>
    </row>
    <row r="674" spans="1:38" ht="33" hidden="1" x14ac:dyDescent="0.25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967">G675</f>
        <v>0</v>
      </c>
      <c r="H674" s="9">
        <f t="shared" si="967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</row>
    <row r="675" spans="1:38" ht="33" hidden="1" x14ac:dyDescent="0.25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967"/>
        <v>0</v>
      </c>
      <c r="H675" s="9">
        <f t="shared" si="967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</row>
    <row r="676" spans="1:38" ht="33" hidden="1" x14ac:dyDescent="0.25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967"/>
        <v>0</v>
      </c>
      <c r="H676" s="9">
        <f t="shared" si="967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</row>
    <row r="677" spans="1:38" ht="33" hidden="1" x14ac:dyDescent="0.25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</row>
    <row r="678" spans="1:38" ht="33" hidden="1" x14ac:dyDescent="0.25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968">G679</f>
        <v>210</v>
      </c>
      <c r="H678" s="11">
        <f t="shared" si="968"/>
        <v>0</v>
      </c>
      <c r="I678" s="11">
        <f t="shared" si="968"/>
        <v>0</v>
      </c>
      <c r="J678" s="11">
        <f t="shared" si="968"/>
        <v>0</v>
      </c>
      <c r="K678" s="11">
        <f t="shared" si="968"/>
        <v>0</v>
      </c>
      <c r="L678" s="11">
        <f t="shared" si="968"/>
        <v>0</v>
      </c>
      <c r="M678" s="11">
        <f t="shared" si="968"/>
        <v>210</v>
      </c>
      <c r="N678" s="11">
        <f t="shared" si="968"/>
        <v>0</v>
      </c>
      <c r="O678" s="11">
        <f t="shared" si="968"/>
        <v>0</v>
      </c>
      <c r="P678" s="11">
        <f t="shared" si="968"/>
        <v>0</v>
      </c>
      <c r="Q678" s="11">
        <f t="shared" si="968"/>
        <v>0</v>
      </c>
      <c r="R678" s="11">
        <f t="shared" si="968"/>
        <v>0</v>
      </c>
      <c r="S678" s="11">
        <f t="shared" si="968"/>
        <v>210</v>
      </c>
      <c r="T678" s="11">
        <f t="shared" si="968"/>
        <v>0</v>
      </c>
      <c r="U678" s="11">
        <f t="shared" si="968"/>
        <v>0</v>
      </c>
      <c r="V678" s="11">
        <f t="shared" si="968"/>
        <v>0</v>
      </c>
      <c r="W678" s="11">
        <f t="shared" ref="U678:AJ681" si="969">W679</f>
        <v>0</v>
      </c>
      <c r="X678" s="11">
        <f t="shared" si="969"/>
        <v>0</v>
      </c>
      <c r="Y678" s="11">
        <f t="shared" si="969"/>
        <v>210</v>
      </c>
      <c r="Z678" s="11">
        <f t="shared" si="969"/>
        <v>0</v>
      </c>
      <c r="AA678" s="11">
        <f t="shared" si="969"/>
        <v>0</v>
      </c>
      <c r="AB678" s="11">
        <f t="shared" si="969"/>
        <v>0</v>
      </c>
      <c r="AC678" s="11">
        <f t="shared" si="969"/>
        <v>0</v>
      </c>
      <c r="AD678" s="11">
        <f t="shared" si="969"/>
        <v>0</v>
      </c>
      <c r="AE678" s="11">
        <f t="shared" si="969"/>
        <v>210</v>
      </c>
      <c r="AF678" s="11">
        <f t="shared" si="969"/>
        <v>0</v>
      </c>
      <c r="AG678" s="11">
        <f t="shared" si="969"/>
        <v>0</v>
      </c>
      <c r="AH678" s="11">
        <f t="shared" si="969"/>
        <v>0</v>
      </c>
      <c r="AI678" s="11">
        <f t="shared" si="969"/>
        <v>0</v>
      </c>
      <c r="AJ678" s="11">
        <f t="shared" si="969"/>
        <v>0</v>
      </c>
      <c r="AK678" s="11">
        <f t="shared" ref="AG678:AL681" si="970">AK679</f>
        <v>210</v>
      </c>
      <c r="AL678" s="11">
        <f t="shared" si="970"/>
        <v>0</v>
      </c>
    </row>
    <row r="679" spans="1:38" ht="20.100000000000001" hidden="1" customHeight="1" x14ac:dyDescent="0.25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968"/>
        <v>210</v>
      </c>
      <c r="H679" s="9">
        <f t="shared" si="968"/>
        <v>0</v>
      </c>
      <c r="I679" s="9">
        <f t="shared" si="968"/>
        <v>0</v>
      </c>
      <c r="J679" s="9">
        <f t="shared" si="968"/>
        <v>0</v>
      </c>
      <c r="K679" s="9">
        <f t="shared" si="968"/>
        <v>0</v>
      </c>
      <c r="L679" s="9">
        <f t="shared" si="968"/>
        <v>0</v>
      </c>
      <c r="M679" s="9">
        <f t="shared" si="968"/>
        <v>210</v>
      </c>
      <c r="N679" s="9">
        <f t="shared" si="968"/>
        <v>0</v>
      </c>
      <c r="O679" s="9">
        <f t="shared" si="968"/>
        <v>0</v>
      </c>
      <c r="P679" s="9">
        <f t="shared" si="968"/>
        <v>0</v>
      </c>
      <c r="Q679" s="9">
        <f t="shared" si="968"/>
        <v>0</v>
      </c>
      <c r="R679" s="9">
        <f t="shared" si="968"/>
        <v>0</v>
      </c>
      <c r="S679" s="9">
        <f t="shared" si="968"/>
        <v>210</v>
      </c>
      <c r="T679" s="9">
        <f t="shared" si="968"/>
        <v>0</v>
      </c>
      <c r="U679" s="9">
        <f t="shared" si="969"/>
        <v>0</v>
      </c>
      <c r="V679" s="9">
        <f t="shared" si="969"/>
        <v>0</v>
      </c>
      <c r="W679" s="9">
        <f t="shared" si="969"/>
        <v>0</v>
      </c>
      <c r="X679" s="9">
        <f t="shared" si="969"/>
        <v>0</v>
      </c>
      <c r="Y679" s="9">
        <f t="shared" si="969"/>
        <v>210</v>
      </c>
      <c r="Z679" s="9">
        <f t="shared" si="969"/>
        <v>0</v>
      </c>
      <c r="AA679" s="9">
        <f t="shared" si="969"/>
        <v>0</v>
      </c>
      <c r="AB679" s="9">
        <f t="shared" si="969"/>
        <v>0</v>
      </c>
      <c r="AC679" s="9">
        <f t="shared" si="969"/>
        <v>0</v>
      </c>
      <c r="AD679" s="9">
        <f t="shared" si="969"/>
        <v>0</v>
      </c>
      <c r="AE679" s="9">
        <f t="shared" si="969"/>
        <v>210</v>
      </c>
      <c r="AF679" s="9">
        <f t="shared" si="969"/>
        <v>0</v>
      </c>
      <c r="AG679" s="9">
        <f t="shared" si="970"/>
        <v>0</v>
      </c>
      <c r="AH679" s="9">
        <f t="shared" si="970"/>
        <v>0</v>
      </c>
      <c r="AI679" s="9">
        <f t="shared" si="970"/>
        <v>0</v>
      </c>
      <c r="AJ679" s="9">
        <f t="shared" si="970"/>
        <v>0</v>
      </c>
      <c r="AK679" s="9">
        <f t="shared" si="970"/>
        <v>210</v>
      </c>
      <c r="AL679" s="9">
        <f t="shared" si="970"/>
        <v>0</v>
      </c>
    </row>
    <row r="680" spans="1:38" ht="20.100000000000001" hidden="1" customHeight="1" x14ac:dyDescent="0.25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968"/>
        <v>210</v>
      </c>
      <c r="H680" s="9">
        <f t="shared" si="968"/>
        <v>0</v>
      </c>
      <c r="I680" s="9">
        <f t="shared" si="968"/>
        <v>0</v>
      </c>
      <c r="J680" s="9">
        <f t="shared" si="968"/>
        <v>0</v>
      </c>
      <c r="K680" s="9">
        <f t="shared" si="968"/>
        <v>0</v>
      </c>
      <c r="L680" s="9">
        <f t="shared" si="968"/>
        <v>0</v>
      </c>
      <c r="M680" s="9">
        <f t="shared" si="968"/>
        <v>210</v>
      </c>
      <c r="N680" s="9">
        <f t="shared" si="968"/>
        <v>0</v>
      </c>
      <c r="O680" s="9">
        <f t="shared" si="968"/>
        <v>0</v>
      </c>
      <c r="P680" s="9">
        <f t="shared" si="968"/>
        <v>0</v>
      </c>
      <c r="Q680" s="9">
        <f t="shared" si="968"/>
        <v>0</v>
      </c>
      <c r="R680" s="9">
        <f t="shared" si="968"/>
        <v>0</v>
      </c>
      <c r="S680" s="9">
        <f t="shared" si="968"/>
        <v>210</v>
      </c>
      <c r="T680" s="9">
        <f t="shared" si="968"/>
        <v>0</v>
      </c>
      <c r="U680" s="9">
        <f t="shared" si="969"/>
        <v>0</v>
      </c>
      <c r="V680" s="9">
        <f t="shared" si="969"/>
        <v>0</v>
      </c>
      <c r="W680" s="9">
        <f t="shared" si="969"/>
        <v>0</v>
      </c>
      <c r="X680" s="9">
        <f t="shared" si="969"/>
        <v>0</v>
      </c>
      <c r="Y680" s="9">
        <f t="shared" si="969"/>
        <v>210</v>
      </c>
      <c r="Z680" s="9">
        <f t="shared" si="969"/>
        <v>0</v>
      </c>
      <c r="AA680" s="9">
        <f t="shared" si="969"/>
        <v>0</v>
      </c>
      <c r="AB680" s="9">
        <f t="shared" si="969"/>
        <v>0</v>
      </c>
      <c r="AC680" s="9">
        <f t="shared" si="969"/>
        <v>0</v>
      </c>
      <c r="AD680" s="9">
        <f t="shared" si="969"/>
        <v>0</v>
      </c>
      <c r="AE680" s="9">
        <f t="shared" si="969"/>
        <v>210</v>
      </c>
      <c r="AF680" s="9">
        <f t="shared" si="969"/>
        <v>0</v>
      </c>
      <c r="AG680" s="9">
        <f t="shared" si="970"/>
        <v>0</v>
      </c>
      <c r="AH680" s="9">
        <f t="shared" si="970"/>
        <v>0</v>
      </c>
      <c r="AI680" s="9">
        <f t="shared" si="970"/>
        <v>0</v>
      </c>
      <c r="AJ680" s="9">
        <f t="shared" si="970"/>
        <v>0</v>
      </c>
      <c r="AK680" s="9">
        <f t="shared" si="970"/>
        <v>210</v>
      </c>
      <c r="AL680" s="9">
        <f t="shared" si="970"/>
        <v>0</v>
      </c>
    </row>
    <row r="681" spans="1:38" ht="33" hidden="1" x14ac:dyDescent="0.25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968"/>
        <v>210</v>
      </c>
      <c r="H681" s="11">
        <f t="shared" si="968"/>
        <v>0</v>
      </c>
      <c r="I681" s="11">
        <f t="shared" si="968"/>
        <v>0</v>
      </c>
      <c r="J681" s="11">
        <f t="shared" si="968"/>
        <v>0</v>
      </c>
      <c r="K681" s="11">
        <f t="shared" si="968"/>
        <v>0</v>
      </c>
      <c r="L681" s="11">
        <f t="shared" si="968"/>
        <v>0</v>
      </c>
      <c r="M681" s="11">
        <f t="shared" si="968"/>
        <v>210</v>
      </c>
      <c r="N681" s="11">
        <f t="shared" si="968"/>
        <v>0</v>
      </c>
      <c r="O681" s="11">
        <f t="shared" si="968"/>
        <v>0</v>
      </c>
      <c r="P681" s="11">
        <f t="shared" si="968"/>
        <v>0</v>
      </c>
      <c r="Q681" s="11">
        <f t="shared" si="968"/>
        <v>0</v>
      </c>
      <c r="R681" s="11">
        <f t="shared" si="968"/>
        <v>0</v>
      </c>
      <c r="S681" s="11">
        <f t="shared" si="968"/>
        <v>210</v>
      </c>
      <c r="T681" s="11">
        <f t="shared" si="968"/>
        <v>0</v>
      </c>
      <c r="U681" s="11">
        <f t="shared" si="969"/>
        <v>0</v>
      </c>
      <c r="V681" s="11">
        <f t="shared" si="969"/>
        <v>0</v>
      </c>
      <c r="W681" s="11">
        <f t="shared" si="969"/>
        <v>0</v>
      </c>
      <c r="X681" s="11">
        <f t="shared" si="969"/>
        <v>0</v>
      </c>
      <c r="Y681" s="11">
        <f t="shared" si="969"/>
        <v>210</v>
      </c>
      <c r="Z681" s="11">
        <f t="shared" si="969"/>
        <v>0</v>
      </c>
      <c r="AA681" s="11">
        <f t="shared" si="969"/>
        <v>0</v>
      </c>
      <c r="AB681" s="11">
        <f t="shared" si="969"/>
        <v>0</v>
      </c>
      <c r="AC681" s="11">
        <f t="shared" si="969"/>
        <v>0</v>
      </c>
      <c r="AD681" s="11">
        <f t="shared" si="969"/>
        <v>0</v>
      </c>
      <c r="AE681" s="11">
        <f t="shared" si="969"/>
        <v>210</v>
      </c>
      <c r="AF681" s="11">
        <f t="shared" si="969"/>
        <v>0</v>
      </c>
      <c r="AG681" s="11">
        <f t="shared" si="970"/>
        <v>0</v>
      </c>
      <c r="AH681" s="11">
        <f t="shared" si="970"/>
        <v>0</v>
      </c>
      <c r="AI681" s="11">
        <f t="shared" si="970"/>
        <v>0</v>
      </c>
      <c r="AJ681" s="11">
        <f t="shared" si="970"/>
        <v>0</v>
      </c>
      <c r="AK681" s="11">
        <f t="shared" si="970"/>
        <v>210</v>
      </c>
      <c r="AL681" s="11">
        <f t="shared" si="970"/>
        <v>0</v>
      </c>
    </row>
    <row r="682" spans="1:38" ht="20.100000000000001" hidden="1" customHeight="1" x14ac:dyDescent="0.25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  <c r="AG682" s="85"/>
      <c r="AH682" s="85"/>
      <c r="AI682" s="85"/>
      <c r="AJ682" s="85"/>
      <c r="AK682" s="9">
        <f>AE682+AG682+AH682+AI682+AJ682</f>
        <v>210</v>
      </c>
      <c r="AL682" s="9">
        <f>AF682+AJ682</f>
        <v>0</v>
      </c>
    </row>
    <row r="683" spans="1:38" hidden="1" x14ac:dyDescent="0.25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</row>
    <row r="684" spans="1:38" ht="18.75" hidden="1" x14ac:dyDescent="0.3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971">G685+G715</f>
        <v>663498</v>
      </c>
      <c r="H684" s="7">
        <f t="shared" ref="H684:N684" si="972">H685+H715</f>
        <v>0</v>
      </c>
      <c r="I684" s="7">
        <f t="shared" si="972"/>
        <v>0</v>
      </c>
      <c r="J684" s="7">
        <f t="shared" si="972"/>
        <v>0</v>
      </c>
      <c r="K684" s="7">
        <f t="shared" si="972"/>
        <v>0</v>
      </c>
      <c r="L684" s="7">
        <f t="shared" si="972"/>
        <v>0</v>
      </c>
      <c r="M684" s="7">
        <f t="shared" si="972"/>
        <v>663498</v>
      </c>
      <c r="N684" s="7">
        <f t="shared" si="972"/>
        <v>0</v>
      </c>
      <c r="O684" s="7">
        <f t="shared" ref="O684:T684" si="973">O685+O715</f>
        <v>0</v>
      </c>
      <c r="P684" s="7">
        <f t="shared" si="973"/>
        <v>0</v>
      </c>
      <c r="Q684" s="7">
        <f t="shared" si="973"/>
        <v>0</v>
      </c>
      <c r="R684" s="7">
        <f t="shared" si="973"/>
        <v>464729</v>
      </c>
      <c r="S684" s="7">
        <f t="shared" si="973"/>
        <v>1128227</v>
      </c>
      <c r="T684" s="7">
        <f t="shared" si="973"/>
        <v>464729</v>
      </c>
      <c r="U684" s="7">
        <f t="shared" ref="U684:Z684" si="974">U685+U715</f>
        <v>0</v>
      </c>
      <c r="V684" s="7">
        <f t="shared" si="974"/>
        <v>0</v>
      </c>
      <c r="W684" s="7">
        <f t="shared" si="974"/>
        <v>0</v>
      </c>
      <c r="X684" s="7">
        <f t="shared" si="974"/>
        <v>25225</v>
      </c>
      <c r="Y684" s="7">
        <f t="shared" si="974"/>
        <v>1153452</v>
      </c>
      <c r="Z684" s="7">
        <f t="shared" si="974"/>
        <v>489954</v>
      </c>
      <c r="AA684" s="7">
        <f t="shared" ref="AA684:AF684" si="975">AA685+AA715</f>
        <v>0</v>
      </c>
      <c r="AB684" s="7">
        <f t="shared" si="975"/>
        <v>1068</v>
      </c>
      <c r="AC684" s="7">
        <f t="shared" si="975"/>
        <v>0</v>
      </c>
      <c r="AD684" s="7">
        <f t="shared" si="975"/>
        <v>1881894</v>
      </c>
      <c r="AE684" s="7">
        <f t="shared" si="975"/>
        <v>3036414</v>
      </c>
      <c r="AF684" s="7">
        <f t="shared" si="975"/>
        <v>2371848</v>
      </c>
      <c r="AG684" s="7">
        <f t="shared" ref="AG684:AL684" si="976">AG685+AG715</f>
        <v>0</v>
      </c>
      <c r="AH684" s="7">
        <f t="shared" si="976"/>
        <v>0</v>
      </c>
      <c r="AI684" s="7">
        <f t="shared" si="976"/>
        <v>0</v>
      </c>
      <c r="AJ684" s="7">
        <f t="shared" si="976"/>
        <v>0</v>
      </c>
      <c r="AK684" s="7">
        <f t="shared" si="976"/>
        <v>3036414</v>
      </c>
      <c r="AL684" s="7">
        <f t="shared" si="976"/>
        <v>2371848</v>
      </c>
    </row>
    <row r="685" spans="1:38" ht="33" hidden="1" x14ac:dyDescent="0.25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977">G686+G690+G694+G698+G712</f>
        <v>661943</v>
      </c>
      <c r="H685" s="9">
        <f t="shared" ref="H685:N685" si="978">H686+H690+H694+H698+H712</f>
        <v>0</v>
      </c>
      <c r="I685" s="9">
        <f t="shared" si="978"/>
        <v>0</v>
      </c>
      <c r="J685" s="9">
        <f t="shared" si="978"/>
        <v>0</v>
      </c>
      <c r="K685" s="9">
        <f t="shared" si="978"/>
        <v>0</v>
      </c>
      <c r="L685" s="9">
        <f t="shared" si="978"/>
        <v>0</v>
      </c>
      <c r="M685" s="9">
        <f t="shared" si="978"/>
        <v>661943</v>
      </c>
      <c r="N685" s="9">
        <f t="shared" si="978"/>
        <v>0</v>
      </c>
      <c r="O685" s="9">
        <f t="shared" ref="O685:T685" si="979">O686+O690+O694+O698+O712</f>
        <v>0</v>
      </c>
      <c r="P685" s="9">
        <f t="shared" si="979"/>
        <v>0</v>
      </c>
      <c r="Q685" s="9">
        <f t="shared" si="979"/>
        <v>0</v>
      </c>
      <c r="R685" s="9">
        <f t="shared" si="979"/>
        <v>464729</v>
      </c>
      <c r="S685" s="9">
        <f t="shared" si="979"/>
        <v>1126672</v>
      </c>
      <c r="T685" s="9">
        <f t="shared" si="979"/>
        <v>464729</v>
      </c>
      <c r="U685" s="9">
        <f t="shared" ref="U685:Z685" si="980">U686+U690+U694+U698+U712</f>
        <v>0</v>
      </c>
      <c r="V685" s="9">
        <f t="shared" si="980"/>
        <v>0</v>
      </c>
      <c r="W685" s="9">
        <f t="shared" si="980"/>
        <v>0</v>
      </c>
      <c r="X685" s="9">
        <f t="shared" si="980"/>
        <v>25225</v>
      </c>
      <c r="Y685" s="9">
        <f t="shared" si="980"/>
        <v>1151897</v>
      </c>
      <c r="Z685" s="9">
        <f t="shared" si="980"/>
        <v>489954</v>
      </c>
      <c r="AA685" s="9">
        <f t="shared" ref="AA685:AF685" si="981">AA686+AA690+AA694+AA698+AA712</f>
        <v>0</v>
      </c>
      <c r="AB685" s="9">
        <f t="shared" si="981"/>
        <v>0</v>
      </c>
      <c r="AC685" s="9">
        <f t="shared" si="981"/>
        <v>0</v>
      </c>
      <c r="AD685" s="9">
        <f t="shared" si="981"/>
        <v>1878110</v>
      </c>
      <c r="AE685" s="9">
        <f t="shared" si="981"/>
        <v>3030007</v>
      </c>
      <c r="AF685" s="9">
        <f t="shared" si="981"/>
        <v>2368064</v>
      </c>
      <c r="AG685" s="9">
        <f t="shared" ref="AG685:AL685" si="982">AG686+AG690+AG694+AG698+AG712</f>
        <v>0</v>
      </c>
      <c r="AH685" s="9">
        <f t="shared" si="982"/>
        <v>0</v>
      </c>
      <c r="AI685" s="9">
        <f t="shared" si="982"/>
        <v>0</v>
      </c>
      <c r="AJ685" s="9">
        <f t="shared" si="982"/>
        <v>0</v>
      </c>
      <c r="AK685" s="9">
        <f t="shared" si="982"/>
        <v>3030007</v>
      </c>
      <c r="AL685" s="9">
        <f t="shared" si="982"/>
        <v>2368064</v>
      </c>
    </row>
    <row r="686" spans="1:38" ht="33" hidden="1" x14ac:dyDescent="0.25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983">G687</f>
        <v>606424</v>
      </c>
      <c r="H686" s="11">
        <f t="shared" si="983"/>
        <v>0</v>
      </c>
      <c r="I686" s="11">
        <f t="shared" si="983"/>
        <v>0</v>
      </c>
      <c r="J686" s="11">
        <f t="shared" si="983"/>
        <v>0</v>
      </c>
      <c r="K686" s="11">
        <f t="shared" si="983"/>
        <v>0</v>
      </c>
      <c r="L686" s="11">
        <f t="shared" si="983"/>
        <v>0</v>
      </c>
      <c r="M686" s="11">
        <f t="shared" si="983"/>
        <v>606424</v>
      </c>
      <c r="N686" s="11">
        <f t="shared" si="983"/>
        <v>0</v>
      </c>
      <c r="O686" s="11">
        <f t="shared" si="983"/>
        <v>0</v>
      </c>
      <c r="P686" s="11">
        <f t="shared" si="983"/>
        <v>0</v>
      </c>
      <c r="Q686" s="11">
        <f t="shared" si="983"/>
        <v>0</v>
      </c>
      <c r="R686" s="11">
        <f t="shared" si="983"/>
        <v>0</v>
      </c>
      <c r="S686" s="11">
        <f t="shared" si="983"/>
        <v>606424</v>
      </c>
      <c r="T686" s="11">
        <f t="shared" si="983"/>
        <v>0</v>
      </c>
      <c r="U686" s="11">
        <f t="shared" si="983"/>
        <v>0</v>
      </c>
      <c r="V686" s="11">
        <f t="shared" si="983"/>
        <v>0</v>
      </c>
      <c r="W686" s="11">
        <f t="shared" ref="U686:AJ688" si="984">W687</f>
        <v>0</v>
      </c>
      <c r="X686" s="11">
        <f t="shared" si="984"/>
        <v>0</v>
      </c>
      <c r="Y686" s="11">
        <f t="shared" si="984"/>
        <v>606424</v>
      </c>
      <c r="Z686" s="11">
        <f t="shared" si="984"/>
        <v>0</v>
      </c>
      <c r="AA686" s="11">
        <f t="shared" si="984"/>
        <v>0</v>
      </c>
      <c r="AB686" s="11">
        <f t="shared" si="984"/>
        <v>0</v>
      </c>
      <c r="AC686" s="11">
        <f t="shared" si="984"/>
        <v>0</v>
      </c>
      <c r="AD686" s="11">
        <f t="shared" si="984"/>
        <v>0</v>
      </c>
      <c r="AE686" s="11">
        <f t="shared" si="984"/>
        <v>606424</v>
      </c>
      <c r="AF686" s="11">
        <f t="shared" si="984"/>
        <v>0</v>
      </c>
      <c r="AG686" s="11">
        <f t="shared" si="984"/>
        <v>0</v>
      </c>
      <c r="AH686" s="11">
        <f t="shared" si="984"/>
        <v>0</v>
      </c>
      <c r="AI686" s="11">
        <f t="shared" si="984"/>
        <v>0</v>
      </c>
      <c r="AJ686" s="11">
        <f t="shared" si="984"/>
        <v>0</v>
      </c>
      <c r="AK686" s="11">
        <f t="shared" ref="AG686:AL688" si="985">AK687</f>
        <v>606424</v>
      </c>
      <c r="AL686" s="11">
        <f t="shared" si="985"/>
        <v>0</v>
      </c>
    </row>
    <row r="687" spans="1:38" ht="20.100000000000001" hidden="1" customHeight="1" x14ac:dyDescent="0.25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983"/>
        <v>606424</v>
      </c>
      <c r="H687" s="9">
        <f t="shared" si="983"/>
        <v>0</v>
      </c>
      <c r="I687" s="9">
        <f t="shared" si="983"/>
        <v>0</v>
      </c>
      <c r="J687" s="9">
        <f t="shared" si="983"/>
        <v>0</v>
      </c>
      <c r="K687" s="9">
        <f t="shared" si="983"/>
        <v>0</v>
      </c>
      <c r="L687" s="9">
        <f t="shared" si="983"/>
        <v>0</v>
      </c>
      <c r="M687" s="9">
        <f t="shared" si="983"/>
        <v>606424</v>
      </c>
      <c r="N687" s="9">
        <f t="shared" si="983"/>
        <v>0</v>
      </c>
      <c r="O687" s="9">
        <f t="shared" si="983"/>
        <v>0</v>
      </c>
      <c r="P687" s="9">
        <f t="shared" si="983"/>
        <v>0</v>
      </c>
      <c r="Q687" s="9">
        <f t="shared" si="983"/>
        <v>0</v>
      </c>
      <c r="R687" s="9">
        <f t="shared" si="983"/>
        <v>0</v>
      </c>
      <c r="S687" s="9">
        <f t="shared" si="983"/>
        <v>606424</v>
      </c>
      <c r="T687" s="9">
        <f t="shared" si="983"/>
        <v>0</v>
      </c>
      <c r="U687" s="9">
        <f t="shared" si="984"/>
        <v>0</v>
      </c>
      <c r="V687" s="9">
        <f t="shared" si="984"/>
        <v>0</v>
      </c>
      <c r="W687" s="9">
        <f t="shared" si="984"/>
        <v>0</v>
      </c>
      <c r="X687" s="9">
        <f t="shared" si="984"/>
        <v>0</v>
      </c>
      <c r="Y687" s="9">
        <f t="shared" si="984"/>
        <v>606424</v>
      </c>
      <c r="Z687" s="9">
        <f t="shared" si="984"/>
        <v>0</v>
      </c>
      <c r="AA687" s="9">
        <f t="shared" si="984"/>
        <v>0</v>
      </c>
      <c r="AB687" s="9">
        <f t="shared" si="984"/>
        <v>0</v>
      </c>
      <c r="AC687" s="9">
        <f t="shared" si="984"/>
        <v>0</v>
      </c>
      <c r="AD687" s="9">
        <f t="shared" si="984"/>
        <v>0</v>
      </c>
      <c r="AE687" s="9">
        <f t="shared" si="984"/>
        <v>606424</v>
      </c>
      <c r="AF687" s="9">
        <f t="shared" si="984"/>
        <v>0</v>
      </c>
      <c r="AG687" s="9">
        <f t="shared" si="985"/>
        <v>0</v>
      </c>
      <c r="AH687" s="9">
        <f t="shared" si="985"/>
        <v>0</v>
      </c>
      <c r="AI687" s="9">
        <f t="shared" si="985"/>
        <v>0</v>
      </c>
      <c r="AJ687" s="9">
        <f t="shared" si="985"/>
        <v>0</v>
      </c>
      <c r="AK687" s="9">
        <f t="shared" si="985"/>
        <v>606424</v>
      </c>
      <c r="AL687" s="9">
        <f t="shared" si="985"/>
        <v>0</v>
      </c>
    </row>
    <row r="688" spans="1:38" ht="33" hidden="1" x14ac:dyDescent="0.25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983"/>
        <v>606424</v>
      </c>
      <c r="H688" s="8">
        <f t="shared" si="983"/>
        <v>0</v>
      </c>
      <c r="I688" s="8">
        <f t="shared" si="983"/>
        <v>0</v>
      </c>
      <c r="J688" s="8">
        <f t="shared" si="983"/>
        <v>0</v>
      </c>
      <c r="K688" s="8">
        <f t="shared" si="983"/>
        <v>0</v>
      </c>
      <c r="L688" s="8">
        <f t="shared" si="983"/>
        <v>0</v>
      </c>
      <c r="M688" s="8">
        <f t="shared" si="983"/>
        <v>606424</v>
      </c>
      <c r="N688" s="8">
        <f t="shared" si="983"/>
        <v>0</v>
      </c>
      <c r="O688" s="8">
        <f t="shared" si="983"/>
        <v>0</v>
      </c>
      <c r="P688" s="8">
        <f t="shared" si="983"/>
        <v>0</v>
      </c>
      <c r="Q688" s="8">
        <f t="shared" si="983"/>
        <v>0</v>
      </c>
      <c r="R688" s="8">
        <f t="shared" si="983"/>
        <v>0</v>
      </c>
      <c r="S688" s="8">
        <f t="shared" si="983"/>
        <v>606424</v>
      </c>
      <c r="T688" s="8">
        <f t="shared" si="983"/>
        <v>0</v>
      </c>
      <c r="U688" s="8">
        <f t="shared" si="984"/>
        <v>0</v>
      </c>
      <c r="V688" s="8">
        <f t="shared" si="984"/>
        <v>0</v>
      </c>
      <c r="W688" s="8">
        <f t="shared" si="984"/>
        <v>0</v>
      </c>
      <c r="X688" s="8">
        <f t="shared" si="984"/>
        <v>0</v>
      </c>
      <c r="Y688" s="8">
        <f t="shared" si="984"/>
        <v>606424</v>
      </c>
      <c r="Z688" s="8">
        <f t="shared" si="984"/>
        <v>0</v>
      </c>
      <c r="AA688" s="8">
        <f t="shared" si="984"/>
        <v>0</v>
      </c>
      <c r="AB688" s="8">
        <f t="shared" si="984"/>
        <v>0</v>
      </c>
      <c r="AC688" s="8">
        <f t="shared" si="984"/>
        <v>0</v>
      </c>
      <c r="AD688" s="8">
        <f t="shared" si="984"/>
        <v>0</v>
      </c>
      <c r="AE688" s="8">
        <f t="shared" si="984"/>
        <v>606424</v>
      </c>
      <c r="AF688" s="8">
        <f t="shared" si="984"/>
        <v>0</v>
      </c>
      <c r="AG688" s="8">
        <f t="shared" si="985"/>
        <v>0</v>
      </c>
      <c r="AH688" s="8">
        <f t="shared" si="985"/>
        <v>0</v>
      </c>
      <c r="AI688" s="8">
        <f t="shared" si="985"/>
        <v>0</v>
      </c>
      <c r="AJ688" s="8">
        <f t="shared" si="985"/>
        <v>0</v>
      </c>
      <c r="AK688" s="8">
        <f t="shared" si="985"/>
        <v>606424</v>
      </c>
      <c r="AL688" s="8">
        <f t="shared" si="985"/>
        <v>0</v>
      </c>
    </row>
    <row r="689" spans="1:38" ht="20.100000000000001" hidden="1" customHeight="1" x14ac:dyDescent="0.25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  <c r="AG689" s="85"/>
      <c r="AH689" s="85"/>
      <c r="AI689" s="85"/>
      <c r="AJ689" s="85"/>
      <c r="AK689" s="9">
        <f>AE689+AG689+AH689+AI689+AJ689</f>
        <v>606424</v>
      </c>
      <c r="AL689" s="9">
        <f>AF689+AJ689</f>
        <v>0</v>
      </c>
    </row>
    <row r="690" spans="1:38" ht="20.100000000000001" hidden="1" customHeight="1" x14ac:dyDescent="0.25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986">G691</f>
        <v>32602</v>
      </c>
      <c r="H690" s="9">
        <f t="shared" si="986"/>
        <v>0</v>
      </c>
      <c r="I690" s="9">
        <f t="shared" si="986"/>
        <v>0</v>
      </c>
      <c r="J690" s="9">
        <f t="shared" si="986"/>
        <v>0</v>
      </c>
      <c r="K690" s="9">
        <f t="shared" si="986"/>
        <v>0</v>
      </c>
      <c r="L690" s="9">
        <f t="shared" si="986"/>
        <v>0</v>
      </c>
      <c r="M690" s="9">
        <f t="shared" si="986"/>
        <v>32602</v>
      </c>
      <c r="N690" s="9">
        <f t="shared" si="986"/>
        <v>0</v>
      </c>
      <c r="O690" s="9">
        <f t="shared" si="986"/>
        <v>0</v>
      </c>
      <c r="P690" s="9">
        <f t="shared" si="986"/>
        <v>0</v>
      </c>
      <c r="Q690" s="9">
        <f t="shared" si="986"/>
        <v>0</v>
      </c>
      <c r="R690" s="9">
        <f t="shared" si="986"/>
        <v>0</v>
      </c>
      <c r="S690" s="9">
        <f t="shared" si="986"/>
        <v>32602</v>
      </c>
      <c r="T690" s="9">
        <f t="shared" si="986"/>
        <v>0</v>
      </c>
      <c r="U690" s="9">
        <f t="shared" si="986"/>
        <v>-4452</v>
      </c>
      <c r="V690" s="9">
        <f t="shared" si="986"/>
        <v>0</v>
      </c>
      <c r="W690" s="9">
        <f t="shared" ref="U690:AJ692" si="987">W691</f>
        <v>0</v>
      </c>
      <c r="X690" s="9">
        <f t="shared" si="987"/>
        <v>0</v>
      </c>
      <c r="Y690" s="9">
        <f t="shared" si="987"/>
        <v>28150</v>
      </c>
      <c r="Z690" s="9">
        <f t="shared" si="987"/>
        <v>0</v>
      </c>
      <c r="AA690" s="9">
        <f t="shared" si="987"/>
        <v>0</v>
      </c>
      <c r="AB690" s="9">
        <f t="shared" si="987"/>
        <v>0</v>
      </c>
      <c r="AC690" s="9">
        <f t="shared" si="987"/>
        <v>0</v>
      </c>
      <c r="AD690" s="9">
        <f t="shared" si="987"/>
        <v>0</v>
      </c>
      <c r="AE690" s="9">
        <f t="shared" si="987"/>
        <v>28150</v>
      </c>
      <c r="AF690" s="9">
        <f t="shared" si="987"/>
        <v>0</v>
      </c>
      <c r="AG690" s="9">
        <f t="shared" si="987"/>
        <v>0</v>
      </c>
      <c r="AH690" s="9">
        <f t="shared" si="987"/>
        <v>0</v>
      </c>
      <c r="AI690" s="9">
        <f t="shared" si="987"/>
        <v>0</v>
      </c>
      <c r="AJ690" s="9">
        <f t="shared" si="987"/>
        <v>0</v>
      </c>
      <c r="AK690" s="9">
        <f t="shared" ref="AG690:AL692" si="988">AK691</f>
        <v>28150</v>
      </c>
      <c r="AL690" s="9">
        <f t="shared" si="988"/>
        <v>0</v>
      </c>
    </row>
    <row r="691" spans="1:38" ht="20.100000000000001" hidden="1" customHeight="1" x14ac:dyDescent="0.25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986"/>
        <v>32602</v>
      </c>
      <c r="H691" s="9">
        <f t="shared" si="986"/>
        <v>0</v>
      </c>
      <c r="I691" s="9">
        <f t="shared" si="986"/>
        <v>0</v>
      </c>
      <c r="J691" s="9">
        <f t="shared" si="986"/>
        <v>0</v>
      </c>
      <c r="K691" s="9">
        <f t="shared" si="986"/>
        <v>0</v>
      </c>
      <c r="L691" s="9">
        <f t="shared" si="986"/>
        <v>0</v>
      </c>
      <c r="M691" s="9">
        <f t="shared" si="986"/>
        <v>32602</v>
      </c>
      <c r="N691" s="9">
        <f t="shared" si="986"/>
        <v>0</v>
      </c>
      <c r="O691" s="9">
        <f t="shared" si="986"/>
        <v>0</v>
      </c>
      <c r="P691" s="9">
        <f t="shared" si="986"/>
        <v>0</v>
      </c>
      <c r="Q691" s="9">
        <f t="shared" si="986"/>
        <v>0</v>
      </c>
      <c r="R691" s="9">
        <f t="shared" si="986"/>
        <v>0</v>
      </c>
      <c r="S691" s="9">
        <f t="shared" si="986"/>
        <v>32602</v>
      </c>
      <c r="T691" s="9">
        <f t="shared" si="986"/>
        <v>0</v>
      </c>
      <c r="U691" s="9">
        <f t="shared" si="987"/>
        <v>-4452</v>
      </c>
      <c r="V691" s="9">
        <f t="shared" si="987"/>
        <v>0</v>
      </c>
      <c r="W691" s="9">
        <f t="shared" si="987"/>
        <v>0</v>
      </c>
      <c r="X691" s="9">
        <f t="shared" si="987"/>
        <v>0</v>
      </c>
      <c r="Y691" s="9">
        <f t="shared" si="987"/>
        <v>28150</v>
      </c>
      <c r="Z691" s="9">
        <f t="shared" si="987"/>
        <v>0</v>
      </c>
      <c r="AA691" s="9">
        <f t="shared" si="987"/>
        <v>0</v>
      </c>
      <c r="AB691" s="9">
        <f t="shared" si="987"/>
        <v>0</v>
      </c>
      <c r="AC691" s="9">
        <f t="shared" si="987"/>
        <v>0</v>
      </c>
      <c r="AD691" s="9">
        <f t="shared" si="987"/>
        <v>0</v>
      </c>
      <c r="AE691" s="9">
        <f t="shared" si="987"/>
        <v>28150</v>
      </c>
      <c r="AF691" s="9">
        <f t="shared" si="987"/>
        <v>0</v>
      </c>
      <c r="AG691" s="9">
        <f t="shared" si="988"/>
        <v>0</v>
      </c>
      <c r="AH691" s="9">
        <f t="shared" si="988"/>
        <v>0</v>
      </c>
      <c r="AI691" s="9">
        <f t="shared" si="988"/>
        <v>0</v>
      </c>
      <c r="AJ691" s="9">
        <f t="shared" si="988"/>
        <v>0</v>
      </c>
      <c r="AK691" s="9">
        <f t="shared" si="988"/>
        <v>28150</v>
      </c>
      <c r="AL691" s="9">
        <f t="shared" si="988"/>
        <v>0</v>
      </c>
    </row>
    <row r="692" spans="1:38" ht="33" hidden="1" x14ac:dyDescent="0.25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986"/>
        <v>32602</v>
      </c>
      <c r="H692" s="8">
        <f t="shared" si="986"/>
        <v>0</v>
      </c>
      <c r="I692" s="8">
        <f t="shared" si="986"/>
        <v>0</v>
      </c>
      <c r="J692" s="8">
        <f t="shared" si="986"/>
        <v>0</v>
      </c>
      <c r="K692" s="8">
        <f t="shared" si="986"/>
        <v>0</v>
      </c>
      <c r="L692" s="8">
        <f t="shared" si="986"/>
        <v>0</v>
      </c>
      <c r="M692" s="8">
        <f t="shared" si="986"/>
        <v>32602</v>
      </c>
      <c r="N692" s="8">
        <f t="shared" si="986"/>
        <v>0</v>
      </c>
      <c r="O692" s="8">
        <f t="shared" si="986"/>
        <v>0</v>
      </c>
      <c r="P692" s="8">
        <f t="shared" si="986"/>
        <v>0</v>
      </c>
      <c r="Q692" s="8">
        <f t="shared" si="986"/>
        <v>0</v>
      </c>
      <c r="R692" s="8">
        <f t="shared" si="986"/>
        <v>0</v>
      </c>
      <c r="S692" s="8">
        <f t="shared" si="986"/>
        <v>32602</v>
      </c>
      <c r="T692" s="8">
        <f t="shared" si="986"/>
        <v>0</v>
      </c>
      <c r="U692" s="8">
        <f t="shared" si="987"/>
        <v>-4452</v>
      </c>
      <c r="V692" s="8">
        <f t="shared" si="987"/>
        <v>0</v>
      </c>
      <c r="W692" s="8">
        <f t="shared" si="987"/>
        <v>0</v>
      </c>
      <c r="X692" s="8">
        <f t="shared" si="987"/>
        <v>0</v>
      </c>
      <c r="Y692" s="8">
        <f t="shared" si="987"/>
        <v>28150</v>
      </c>
      <c r="Z692" s="8">
        <f t="shared" si="987"/>
        <v>0</v>
      </c>
      <c r="AA692" s="8">
        <f t="shared" si="987"/>
        <v>0</v>
      </c>
      <c r="AB692" s="8">
        <f t="shared" si="987"/>
        <v>0</v>
      </c>
      <c r="AC692" s="8">
        <f t="shared" si="987"/>
        <v>0</v>
      </c>
      <c r="AD692" s="8">
        <f t="shared" si="987"/>
        <v>0</v>
      </c>
      <c r="AE692" s="8">
        <f t="shared" si="987"/>
        <v>28150</v>
      </c>
      <c r="AF692" s="8">
        <f t="shared" si="987"/>
        <v>0</v>
      </c>
      <c r="AG692" s="8">
        <f t="shared" si="988"/>
        <v>0</v>
      </c>
      <c r="AH692" s="8">
        <f t="shared" si="988"/>
        <v>0</v>
      </c>
      <c r="AI692" s="8">
        <f t="shared" si="988"/>
        <v>0</v>
      </c>
      <c r="AJ692" s="8">
        <f t="shared" si="988"/>
        <v>0</v>
      </c>
      <c r="AK692" s="8">
        <f t="shared" si="988"/>
        <v>28150</v>
      </c>
      <c r="AL692" s="8">
        <f t="shared" si="988"/>
        <v>0</v>
      </c>
    </row>
    <row r="693" spans="1:38" ht="20.100000000000001" hidden="1" customHeight="1" x14ac:dyDescent="0.25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  <c r="AG693" s="8"/>
      <c r="AH693" s="85"/>
      <c r="AI693" s="85"/>
      <c r="AJ693" s="85"/>
      <c r="AK693" s="9">
        <f>AE693+AG693+AH693+AI693+AJ693</f>
        <v>28150</v>
      </c>
      <c r="AL693" s="9">
        <f>AF693+AJ693</f>
        <v>0</v>
      </c>
    </row>
    <row r="694" spans="1:38" ht="49.5" hidden="1" x14ac:dyDescent="0.25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989">G695</f>
        <v>22917</v>
      </c>
      <c r="H694" s="8">
        <f t="shared" si="989"/>
        <v>0</v>
      </c>
      <c r="I694" s="8">
        <f t="shared" si="989"/>
        <v>0</v>
      </c>
      <c r="J694" s="8">
        <f t="shared" si="989"/>
        <v>0</v>
      </c>
      <c r="K694" s="8">
        <f t="shared" si="989"/>
        <v>0</v>
      </c>
      <c r="L694" s="8">
        <f t="shared" si="989"/>
        <v>0</v>
      </c>
      <c r="M694" s="8">
        <f t="shared" si="989"/>
        <v>22917</v>
      </c>
      <c r="N694" s="8">
        <f t="shared" si="989"/>
        <v>0</v>
      </c>
      <c r="O694" s="8">
        <f t="shared" si="989"/>
        <v>0</v>
      </c>
      <c r="P694" s="8">
        <f t="shared" si="989"/>
        <v>0</v>
      </c>
      <c r="Q694" s="8">
        <f t="shared" si="989"/>
        <v>0</v>
      </c>
      <c r="R694" s="8">
        <f t="shared" si="989"/>
        <v>0</v>
      </c>
      <c r="S694" s="8">
        <f t="shared" si="989"/>
        <v>22917</v>
      </c>
      <c r="T694" s="8">
        <f t="shared" si="989"/>
        <v>0</v>
      </c>
      <c r="U694" s="8">
        <f t="shared" si="989"/>
        <v>0</v>
      </c>
      <c r="V694" s="8">
        <f t="shared" si="989"/>
        <v>0</v>
      </c>
      <c r="W694" s="8">
        <f t="shared" ref="U694:AJ696" si="990">W695</f>
        <v>0</v>
      </c>
      <c r="X694" s="8">
        <f t="shared" si="990"/>
        <v>0</v>
      </c>
      <c r="Y694" s="8">
        <f t="shared" si="990"/>
        <v>22917</v>
      </c>
      <c r="Z694" s="8">
        <f t="shared" si="990"/>
        <v>0</v>
      </c>
      <c r="AA694" s="8">
        <f t="shared" si="990"/>
        <v>0</v>
      </c>
      <c r="AB694" s="8">
        <f t="shared" si="990"/>
        <v>0</v>
      </c>
      <c r="AC694" s="8">
        <f t="shared" si="990"/>
        <v>0</v>
      </c>
      <c r="AD694" s="8">
        <f t="shared" si="990"/>
        <v>0</v>
      </c>
      <c r="AE694" s="8">
        <f t="shared" si="990"/>
        <v>22917</v>
      </c>
      <c r="AF694" s="8">
        <f t="shared" si="990"/>
        <v>0</v>
      </c>
      <c r="AG694" s="8">
        <f t="shared" si="990"/>
        <v>0</v>
      </c>
      <c r="AH694" s="8">
        <f t="shared" si="990"/>
        <v>0</v>
      </c>
      <c r="AI694" s="8">
        <f t="shared" si="990"/>
        <v>0</v>
      </c>
      <c r="AJ694" s="8">
        <f t="shared" si="990"/>
        <v>0</v>
      </c>
      <c r="AK694" s="8">
        <f t="shared" ref="AG694:AL696" si="991">AK695</f>
        <v>22917</v>
      </c>
      <c r="AL694" s="8">
        <f t="shared" si="991"/>
        <v>0</v>
      </c>
    </row>
    <row r="695" spans="1:38" ht="20.100000000000001" hidden="1" customHeight="1" x14ac:dyDescent="0.25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989"/>
        <v>22917</v>
      </c>
      <c r="H695" s="9">
        <f t="shared" si="989"/>
        <v>0</v>
      </c>
      <c r="I695" s="9">
        <f t="shared" si="989"/>
        <v>0</v>
      </c>
      <c r="J695" s="9">
        <f t="shared" si="989"/>
        <v>0</v>
      </c>
      <c r="K695" s="9">
        <f t="shared" si="989"/>
        <v>0</v>
      </c>
      <c r="L695" s="9">
        <f t="shared" si="989"/>
        <v>0</v>
      </c>
      <c r="M695" s="9">
        <f t="shared" si="989"/>
        <v>22917</v>
      </c>
      <c r="N695" s="9">
        <f t="shared" si="989"/>
        <v>0</v>
      </c>
      <c r="O695" s="9">
        <f t="shared" si="989"/>
        <v>0</v>
      </c>
      <c r="P695" s="9">
        <f t="shared" si="989"/>
        <v>0</v>
      </c>
      <c r="Q695" s="9">
        <f t="shared" si="989"/>
        <v>0</v>
      </c>
      <c r="R695" s="9">
        <f t="shared" si="989"/>
        <v>0</v>
      </c>
      <c r="S695" s="9">
        <f t="shared" si="989"/>
        <v>22917</v>
      </c>
      <c r="T695" s="9">
        <f t="shared" si="989"/>
        <v>0</v>
      </c>
      <c r="U695" s="9">
        <f t="shared" si="990"/>
        <v>0</v>
      </c>
      <c r="V695" s="9">
        <f t="shared" si="990"/>
        <v>0</v>
      </c>
      <c r="W695" s="9">
        <f t="shared" si="990"/>
        <v>0</v>
      </c>
      <c r="X695" s="9">
        <f t="shared" si="990"/>
        <v>0</v>
      </c>
      <c r="Y695" s="9">
        <f t="shared" si="990"/>
        <v>22917</v>
      </c>
      <c r="Z695" s="9">
        <f t="shared" si="990"/>
        <v>0</v>
      </c>
      <c r="AA695" s="9">
        <f t="shared" si="990"/>
        <v>0</v>
      </c>
      <c r="AB695" s="9">
        <f t="shared" si="990"/>
        <v>0</v>
      </c>
      <c r="AC695" s="9">
        <f t="shared" si="990"/>
        <v>0</v>
      </c>
      <c r="AD695" s="9">
        <f t="shared" si="990"/>
        <v>0</v>
      </c>
      <c r="AE695" s="9">
        <f t="shared" si="990"/>
        <v>22917</v>
      </c>
      <c r="AF695" s="9">
        <f t="shared" si="990"/>
        <v>0</v>
      </c>
      <c r="AG695" s="9">
        <f t="shared" si="991"/>
        <v>0</v>
      </c>
      <c r="AH695" s="9">
        <f t="shared" si="991"/>
        <v>0</v>
      </c>
      <c r="AI695" s="9">
        <f t="shared" si="991"/>
        <v>0</v>
      </c>
      <c r="AJ695" s="9">
        <f t="shared" si="991"/>
        <v>0</v>
      </c>
      <c r="AK695" s="9">
        <f t="shared" si="991"/>
        <v>22917</v>
      </c>
      <c r="AL695" s="9">
        <f t="shared" si="991"/>
        <v>0</v>
      </c>
    </row>
    <row r="696" spans="1:38" ht="20.100000000000001" hidden="1" customHeight="1" x14ac:dyDescent="0.25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989"/>
        <v>22917</v>
      </c>
      <c r="H696" s="9">
        <f t="shared" si="989"/>
        <v>0</v>
      </c>
      <c r="I696" s="9">
        <f t="shared" si="989"/>
        <v>0</v>
      </c>
      <c r="J696" s="9">
        <f t="shared" si="989"/>
        <v>0</v>
      </c>
      <c r="K696" s="9">
        <f t="shared" si="989"/>
        <v>0</v>
      </c>
      <c r="L696" s="9">
        <f t="shared" si="989"/>
        <v>0</v>
      </c>
      <c r="M696" s="9">
        <f t="shared" si="989"/>
        <v>22917</v>
      </c>
      <c r="N696" s="9">
        <f t="shared" si="989"/>
        <v>0</v>
      </c>
      <c r="O696" s="9">
        <f t="shared" si="989"/>
        <v>0</v>
      </c>
      <c r="P696" s="9">
        <f t="shared" si="989"/>
        <v>0</v>
      </c>
      <c r="Q696" s="9">
        <f t="shared" si="989"/>
        <v>0</v>
      </c>
      <c r="R696" s="9">
        <f t="shared" si="989"/>
        <v>0</v>
      </c>
      <c r="S696" s="9">
        <f t="shared" si="989"/>
        <v>22917</v>
      </c>
      <c r="T696" s="9">
        <f t="shared" si="989"/>
        <v>0</v>
      </c>
      <c r="U696" s="9">
        <f t="shared" si="990"/>
        <v>0</v>
      </c>
      <c r="V696" s="9">
        <f t="shared" si="990"/>
        <v>0</v>
      </c>
      <c r="W696" s="9">
        <f t="shared" si="990"/>
        <v>0</v>
      </c>
      <c r="X696" s="9">
        <f t="shared" si="990"/>
        <v>0</v>
      </c>
      <c r="Y696" s="9">
        <f t="shared" si="990"/>
        <v>22917</v>
      </c>
      <c r="Z696" s="9">
        <f t="shared" si="990"/>
        <v>0</v>
      </c>
      <c r="AA696" s="9">
        <f t="shared" si="990"/>
        <v>0</v>
      </c>
      <c r="AB696" s="9">
        <f t="shared" si="990"/>
        <v>0</v>
      </c>
      <c r="AC696" s="9">
        <f t="shared" si="990"/>
        <v>0</v>
      </c>
      <c r="AD696" s="9">
        <f t="shared" si="990"/>
        <v>0</v>
      </c>
      <c r="AE696" s="9">
        <f t="shared" si="990"/>
        <v>22917</v>
      </c>
      <c r="AF696" s="9">
        <f t="shared" si="990"/>
        <v>0</v>
      </c>
      <c r="AG696" s="9">
        <f t="shared" si="991"/>
        <v>0</v>
      </c>
      <c r="AH696" s="9">
        <f t="shared" si="991"/>
        <v>0</v>
      </c>
      <c r="AI696" s="9">
        <f t="shared" si="991"/>
        <v>0</v>
      </c>
      <c r="AJ696" s="9">
        <f t="shared" si="991"/>
        <v>0</v>
      </c>
      <c r="AK696" s="9">
        <f t="shared" si="991"/>
        <v>22917</v>
      </c>
      <c r="AL696" s="9">
        <f t="shared" si="991"/>
        <v>0</v>
      </c>
    </row>
    <row r="697" spans="1:38" ht="49.5" hidden="1" x14ac:dyDescent="0.25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  <c r="AG697" s="85"/>
      <c r="AH697" s="85"/>
      <c r="AI697" s="85"/>
      <c r="AJ697" s="85"/>
      <c r="AK697" s="9">
        <f>AE697+AG697+AH697+AI697+AJ697</f>
        <v>22917</v>
      </c>
      <c r="AL697" s="9">
        <f>AF697+AJ697</f>
        <v>0</v>
      </c>
    </row>
    <row r="698" spans="1:38" ht="20.100000000000001" hidden="1" customHeight="1" x14ac:dyDescent="0.25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992">G699+G702+G706+G709</f>
        <v>0</v>
      </c>
      <c r="H698" s="9">
        <f t="shared" si="992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993">P699+P702+P706+P709</f>
        <v>0</v>
      </c>
      <c r="Q698" s="11">
        <f t="shared" si="993"/>
        <v>0</v>
      </c>
      <c r="R698" s="11">
        <f t="shared" si="993"/>
        <v>464729</v>
      </c>
      <c r="S698" s="11">
        <f t="shared" si="993"/>
        <v>464729</v>
      </c>
      <c r="T698" s="11">
        <f t="shared" si="993"/>
        <v>464729</v>
      </c>
      <c r="U698" s="11">
        <f>U699+U702+U706+U709</f>
        <v>0</v>
      </c>
      <c r="V698" s="11">
        <f t="shared" ref="V698:Z698" si="994">V699+V702+V706+V709</f>
        <v>0</v>
      </c>
      <c r="W698" s="11">
        <f t="shared" si="994"/>
        <v>0</v>
      </c>
      <c r="X698" s="11">
        <f t="shared" si="994"/>
        <v>0</v>
      </c>
      <c r="Y698" s="11">
        <f t="shared" si="994"/>
        <v>464729</v>
      </c>
      <c r="Z698" s="11">
        <f t="shared" si="994"/>
        <v>464729</v>
      </c>
      <c r="AA698" s="11">
        <f>AA699+AA702+AA706+AA709</f>
        <v>0</v>
      </c>
      <c r="AB698" s="11">
        <f t="shared" ref="AB698:AF698" si="995">AB699+AB702+AB706+AB709</f>
        <v>0</v>
      </c>
      <c r="AC698" s="11">
        <f t="shared" si="995"/>
        <v>0</v>
      </c>
      <c r="AD698" s="11">
        <f t="shared" si="995"/>
        <v>1875204</v>
      </c>
      <c r="AE698" s="11">
        <f t="shared" si="995"/>
        <v>2339933</v>
      </c>
      <c r="AF698" s="11">
        <f t="shared" si="995"/>
        <v>2339933</v>
      </c>
      <c r="AG698" s="11">
        <f>AG699+AG702+AG706+AG709</f>
        <v>0</v>
      </c>
      <c r="AH698" s="11">
        <f t="shared" ref="AH698:AL698" si="996">AH699+AH702+AH706+AH709</f>
        <v>0</v>
      </c>
      <c r="AI698" s="11">
        <f t="shared" si="996"/>
        <v>0</v>
      </c>
      <c r="AJ698" s="11">
        <f t="shared" si="996"/>
        <v>0</v>
      </c>
      <c r="AK698" s="11">
        <f t="shared" si="996"/>
        <v>2339933</v>
      </c>
      <c r="AL698" s="11">
        <f t="shared" si="996"/>
        <v>2339933</v>
      </c>
    </row>
    <row r="699" spans="1:38" ht="66" hidden="1" x14ac:dyDescent="0.25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997">G700</f>
        <v>0</v>
      </c>
      <c r="H699" s="9">
        <f t="shared" ref="G699:H700" si="998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999">P700</f>
        <v>0</v>
      </c>
      <c r="Q699" s="11">
        <f t="shared" si="999"/>
        <v>0</v>
      </c>
      <c r="R699" s="11">
        <f t="shared" si="999"/>
        <v>4877</v>
      </c>
      <c r="S699" s="11">
        <f t="shared" si="999"/>
        <v>4877</v>
      </c>
      <c r="T699" s="11">
        <f t="shared" si="999"/>
        <v>4877</v>
      </c>
      <c r="U699" s="11">
        <f>U700</f>
        <v>0</v>
      </c>
      <c r="V699" s="11">
        <f t="shared" si="999"/>
        <v>0</v>
      </c>
      <c r="W699" s="11">
        <f t="shared" si="999"/>
        <v>0</v>
      </c>
      <c r="X699" s="11">
        <f t="shared" si="999"/>
        <v>0</v>
      </c>
      <c r="Y699" s="11">
        <f t="shared" si="999"/>
        <v>4877</v>
      </c>
      <c r="Z699" s="11">
        <f t="shared" si="999"/>
        <v>4877</v>
      </c>
      <c r="AA699" s="11">
        <f>AA700</f>
        <v>0</v>
      </c>
      <c r="AB699" s="11">
        <f t="shared" si="999"/>
        <v>0</v>
      </c>
      <c r="AC699" s="11">
        <f t="shared" si="999"/>
        <v>0</v>
      </c>
      <c r="AD699" s="11">
        <f t="shared" si="999"/>
        <v>0</v>
      </c>
      <c r="AE699" s="11">
        <f t="shared" si="999"/>
        <v>4877</v>
      </c>
      <c r="AF699" s="11">
        <f t="shared" ref="AB699:AF700" si="1000">AF700</f>
        <v>4877</v>
      </c>
      <c r="AG699" s="11">
        <f>AG700</f>
        <v>0</v>
      </c>
      <c r="AH699" s="11">
        <f t="shared" ref="AH699:AL700" si="1001">AH700</f>
        <v>0</v>
      </c>
      <c r="AI699" s="11">
        <f t="shared" si="1001"/>
        <v>0</v>
      </c>
      <c r="AJ699" s="11">
        <f t="shared" si="1001"/>
        <v>0</v>
      </c>
      <c r="AK699" s="11">
        <f t="shared" si="1001"/>
        <v>4877</v>
      </c>
      <c r="AL699" s="11">
        <f t="shared" si="1001"/>
        <v>4877</v>
      </c>
    </row>
    <row r="700" spans="1:38" ht="33" hidden="1" x14ac:dyDescent="0.25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998"/>
        <v>0</v>
      </c>
      <c r="H700" s="9">
        <f t="shared" si="998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999"/>
        <v>0</v>
      </c>
      <c r="Q700" s="11">
        <f t="shared" si="999"/>
        <v>0</v>
      </c>
      <c r="R700" s="11">
        <f t="shared" si="999"/>
        <v>4877</v>
      </c>
      <c r="S700" s="11">
        <f t="shared" si="999"/>
        <v>4877</v>
      </c>
      <c r="T700" s="11">
        <f t="shared" si="999"/>
        <v>4877</v>
      </c>
      <c r="U700" s="11">
        <f>U701</f>
        <v>0</v>
      </c>
      <c r="V700" s="11">
        <f t="shared" si="999"/>
        <v>0</v>
      </c>
      <c r="W700" s="11">
        <f t="shared" si="999"/>
        <v>0</v>
      </c>
      <c r="X700" s="11">
        <f t="shared" si="999"/>
        <v>0</v>
      </c>
      <c r="Y700" s="11">
        <f t="shared" si="999"/>
        <v>4877</v>
      </c>
      <c r="Z700" s="11">
        <f t="shared" si="999"/>
        <v>4877</v>
      </c>
      <c r="AA700" s="11">
        <f>AA701</f>
        <v>0</v>
      </c>
      <c r="AB700" s="11">
        <f t="shared" si="1000"/>
        <v>0</v>
      </c>
      <c r="AC700" s="11">
        <f t="shared" si="1000"/>
        <v>0</v>
      </c>
      <c r="AD700" s="11">
        <f t="shared" si="1000"/>
        <v>0</v>
      </c>
      <c r="AE700" s="11">
        <f t="shared" si="1000"/>
        <v>4877</v>
      </c>
      <c r="AF700" s="11">
        <f t="shared" si="1000"/>
        <v>4877</v>
      </c>
      <c r="AG700" s="11">
        <f>AG701</f>
        <v>0</v>
      </c>
      <c r="AH700" s="11">
        <f t="shared" si="1001"/>
        <v>0</v>
      </c>
      <c r="AI700" s="11">
        <f t="shared" si="1001"/>
        <v>0</v>
      </c>
      <c r="AJ700" s="11">
        <f t="shared" si="1001"/>
        <v>0</v>
      </c>
      <c r="AK700" s="11">
        <f t="shared" si="1001"/>
        <v>4877</v>
      </c>
      <c r="AL700" s="11">
        <f t="shared" si="1001"/>
        <v>4877</v>
      </c>
    </row>
    <row r="701" spans="1:38" ht="20.100000000000001" hidden="1" customHeight="1" x14ac:dyDescent="0.25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  <c r="AG701" s="11"/>
      <c r="AH701" s="11"/>
      <c r="AI701" s="11"/>
      <c r="AJ701" s="11"/>
      <c r="AK701" s="9">
        <f>AE701+AG701+AH701+AI701+AJ701</f>
        <v>4877</v>
      </c>
      <c r="AL701" s="9">
        <f>AF701+AJ701</f>
        <v>4877</v>
      </c>
    </row>
    <row r="702" spans="1:38" ht="66" hidden="1" x14ac:dyDescent="0.25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1002">G703</f>
        <v>0</v>
      </c>
      <c r="H702" s="9">
        <f t="shared" si="1002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L702" si="1003">P703</f>
        <v>0</v>
      </c>
      <c r="Q702" s="11">
        <f t="shared" si="1003"/>
        <v>0</v>
      </c>
      <c r="R702" s="11">
        <f t="shared" si="1003"/>
        <v>4581</v>
      </c>
      <c r="S702" s="11">
        <f t="shared" si="1003"/>
        <v>4581</v>
      </c>
      <c r="T702" s="11">
        <f t="shared" si="1003"/>
        <v>4581</v>
      </c>
      <c r="U702" s="11">
        <f>U703</f>
        <v>0</v>
      </c>
      <c r="V702" s="11">
        <f t="shared" si="1003"/>
        <v>0</v>
      </c>
      <c r="W702" s="11">
        <f t="shared" si="1003"/>
        <v>0</v>
      </c>
      <c r="X702" s="11">
        <f t="shared" si="1003"/>
        <v>0</v>
      </c>
      <c r="Y702" s="11">
        <f t="shared" si="1003"/>
        <v>4581</v>
      </c>
      <c r="Z702" s="11">
        <f t="shared" si="1003"/>
        <v>4581</v>
      </c>
      <c r="AA702" s="11">
        <f>AA703</f>
        <v>0</v>
      </c>
      <c r="AB702" s="11">
        <f t="shared" si="1003"/>
        <v>0</v>
      </c>
      <c r="AC702" s="11">
        <f t="shared" si="1003"/>
        <v>0</v>
      </c>
      <c r="AD702" s="11">
        <f t="shared" si="1003"/>
        <v>17329</v>
      </c>
      <c r="AE702" s="11">
        <f t="shared" si="1003"/>
        <v>21910</v>
      </c>
      <c r="AF702" s="11">
        <f t="shared" si="1003"/>
        <v>21910</v>
      </c>
      <c r="AG702" s="11">
        <f>AG703</f>
        <v>0</v>
      </c>
      <c r="AH702" s="11">
        <f t="shared" si="1003"/>
        <v>0</v>
      </c>
      <c r="AI702" s="11">
        <f t="shared" si="1003"/>
        <v>0</v>
      </c>
      <c r="AJ702" s="11">
        <f t="shared" si="1003"/>
        <v>0</v>
      </c>
      <c r="AK702" s="11">
        <f t="shared" si="1003"/>
        <v>21910</v>
      </c>
      <c r="AL702" s="11">
        <f t="shared" si="1003"/>
        <v>21910</v>
      </c>
    </row>
    <row r="703" spans="1:38" ht="33" hidden="1" x14ac:dyDescent="0.25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1004">G704+G705</f>
        <v>0</v>
      </c>
      <c r="H703" s="9">
        <f t="shared" si="1004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1005">P704+P705</f>
        <v>0</v>
      </c>
      <c r="Q703" s="11">
        <f t="shared" si="1005"/>
        <v>0</v>
      </c>
      <c r="R703" s="11">
        <f t="shared" si="1005"/>
        <v>4581</v>
      </c>
      <c r="S703" s="11">
        <f t="shared" si="1005"/>
        <v>4581</v>
      </c>
      <c r="T703" s="11">
        <f t="shared" si="1005"/>
        <v>4581</v>
      </c>
      <c r="U703" s="11">
        <f>U704+U705</f>
        <v>0</v>
      </c>
      <c r="V703" s="11">
        <f t="shared" ref="V703:Z703" si="1006">V704+V705</f>
        <v>0</v>
      </c>
      <c r="W703" s="11">
        <f t="shared" si="1006"/>
        <v>0</v>
      </c>
      <c r="X703" s="11">
        <f t="shared" si="1006"/>
        <v>0</v>
      </c>
      <c r="Y703" s="11">
        <f t="shared" si="1006"/>
        <v>4581</v>
      </c>
      <c r="Z703" s="11">
        <f t="shared" si="1006"/>
        <v>4581</v>
      </c>
      <c r="AA703" s="11">
        <f>AA704+AA705</f>
        <v>0</v>
      </c>
      <c r="AB703" s="11">
        <f t="shared" ref="AB703:AF703" si="1007">AB704+AB705</f>
        <v>0</v>
      </c>
      <c r="AC703" s="11">
        <f t="shared" si="1007"/>
        <v>0</v>
      </c>
      <c r="AD703" s="11">
        <f t="shared" si="1007"/>
        <v>17329</v>
      </c>
      <c r="AE703" s="11">
        <f t="shared" si="1007"/>
        <v>21910</v>
      </c>
      <c r="AF703" s="11">
        <f t="shared" si="1007"/>
        <v>21910</v>
      </c>
      <c r="AG703" s="11">
        <f>AG704+AG705</f>
        <v>0</v>
      </c>
      <c r="AH703" s="11">
        <f t="shared" ref="AH703:AL703" si="1008">AH704+AH705</f>
        <v>0</v>
      </c>
      <c r="AI703" s="11">
        <f t="shared" si="1008"/>
        <v>0</v>
      </c>
      <c r="AJ703" s="11">
        <f t="shared" si="1008"/>
        <v>0</v>
      </c>
      <c r="AK703" s="11">
        <f t="shared" si="1008"/>
        <v>21910</v>
      </c>
      <c r="AL703" s="11">
        <f t="shared" si="1008"/>
        <v>21910</v>
      </c>
    </row>
    <row r="704" spans="1:38" ht="20.100000000000001" hidden="1" customHeight="1" x14ac:dyDescent="0.25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  <c r="AG704" s="11"/>
      <c r="AH704" s="11"/>
      <c r="AI704" s="11"/>
      <c r="AJ704" s="11"/>
      <c r="AK704" s="9">
        <f>AE704+AG704+AH704+AI704+AJ704</f>
        <v>20741</v>
      </c>
      <c r="AL704" s="9">
        <f>AF704+AJ704</f>
        <v>20741</v>
      </c>
    </row>
    <row r="705" spans="1:38" ht="20.100000000000001" hidden="1" customHeight="1" x14ac:dyDescent="0.25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  <c r="AG705" s="11"/>
      <c r="AH705" s="11"/>
      <c r="AI705" s="11"/>
      <c r="AJ705" s="11"/>
      <c r="AK705" s="9">
        <f>AE705+AG705+AH705+AI705+AJ705</f>
        <v>1169</v>
      </c>
      <c r="AL705" s="9">
        <f>AF705+AJ705</f>
        <v>1169</v>
      </c>
    </row>
    <row r="706" spans="1:38" ht="49.5" hidden="1" x14ac:dyDescent="0.25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1009">G707</f>
        <v>0</v>
      </c>
      <c r="H706" s="9">
        <f t="shared" si="1009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1010">P707</f>
        <v>0</v>
      </c>
      <c r="Q706" s="11">
        <f t="shared" si="1010"/>
        <v>0</v>
      </c>
      <c r="R706" s="11">
        <f t="shared" si="1010"/>
        <v>15600</v>
      </c>
      <c r="S706" s="11">
        <f t="shared" si="1010"/>
        <v>15600</v>
      </c>
      <c r="T706" s="11">
        <f t="shared" si="1010"/>
        <v>15600</v>
      </c>
      <c r="U706" s="11">
        <f>U707</f>
        <v>0</v>
      </c>
      <c r="V706" s="11">
        <f t="shared" si="1010"/>
        <v>0</v>
      </c>
      <c r="W706" s="11">
        <f t="shared" si="1010"/>
        <v>0</v>
      </c>
      <c r="X706" s="11">
        <f t="shared" si="1010"/>
        <v>0</v>
      </c>
      <c r="Y706" s="11">
        <f t="shared" si="1010"/>
        <v>15600</v>
      </c>
      <c r="Z706" s="11">
        <f t="shared" si="1010"/>
        <v>15600</v>
      </c>
      <c r="AA706" s="11">
        <f>AA707</f>
        <v>0</v>
      </c>
      <c r="AB706" s="11">
        <f t="shared" si="1010"/>
        <v>0</v>
      </c>
      <c r="AC706" s="11">
        <f t="shared" si="1010"/>
        <v>0</v>
      </c>
      <c r="AD706" s="11">
        <f t="shared" si="1010"/>
        <v>69646</v>
      </c>
      <c r="AE706" s="11">
        <f t="shared" si="1010"/>
        <v>85246</v>
      </c>
      <c r="AF706" s="11">
        <f t="shared" ref="AB706:AF707" si="1011">AF707</f>
        <v>85246</v>
      </c>
      <c r="AG706" s="11">
        <f>AG707</f>
        <v>0</v>
      </c>
      <c r="AH706" s="11">
        <f t="shared" ref="AH706:AL707" si="1012">AH707</f>
        <v>0</v>
      </c>
      <c r="AI706" s="11">
        <f t="shared" si="1012"/>
        <v>0</v>
      </c>
      <c r="AJ706" s="11">
        <f t="shared" si="1012"/>
        <v>0</v>
      </c>
      <c r="AK706" s="11">
        <f t="shared" si="1012"/>
        <v>85246</v>
      </c>
      <c r="AL706" s="11">
        <f t="shared" si="1012"/>
        <v>85246</v>
      </c>
    </row>
    <row r="707" spans="1:38" ht="33" hidden="1" x14ac:dyDescent="0.25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1009"/>
        <v>0</v>
      </c>
      <c r="H707" s="9">
        <f t="shared" si="1009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1010"/>
        <v>0</v>
      </c>
      <c r="Q707" s="11">
        <f t="shared" si="1010"/>
        <v>0</v>
      </c>
      <c r="R707" s="11">
        <f t="shared" si="1010"/>
        <v>15600</v>
      </c>
      <c r="S707" s="11">
        <f t="shared" si="1010"/>
        <v>15600</v>
      </c>
      <c r="T707" s="11">
        <f t="shared" si="1010"/>
        <v>15600</v>
      </c>
      <c r="U707" s="11">
        <f>U708</f>
        <v>0</v>
      </c>
      <c r="V707" s="11">
        <f t="shared" si="1010"/>
        <v>0</v>
      </c>
      <c r="W707" s="11">
        <f t="shared" si="1010"/>
        <v>0</v>
      </c>
      <c r="X707" s="11">
        <f t="shared" si="1010"/>
        <v>0</v>
      </c>
      <c r="Y707" s="11">
        <f t="shared" si="1010"/>
        <v>15600</v>
      </c>
      <c r="Z707" s="11">
        <f t="shared" si="1010"/>
        <v>15600</v>
      </c>
      <c r="AA707" s="11">
        <f>AA708</f>
        <v>0</v>
      </c>
      <c r="AB707" s="11">
        <f t="shared" si="1011"/>
        <v>0</v>
      </c>
      <c r="AC707" s="11">
        <f t="shared" si="1011"/>
        <v>0</v>
      </c>
      <c r="AD707" s="11">
        <f t="shared" si="1011"/>
        <v>69646</v>
      </c>
      <c r="AE707" s="11">
        <f t="shared" si="1011"/>
        <v>85246</v>
      </c>
      <c r="AF707" s="11">
        <f t="shared" si="1011"/>
        <v>85246</v>
      </c>
      <c r="AG707" s="11">
        <f>AG708</f>
        <v>0</v>
      </c>
      <c r="AH707" s="11">
        <f t="shared" si="1012"/>
        <v>0</v>
      </c>
      <c r="AI707" s="11">
        <f t="shared" si="1012"/>
        <v>0</v>
      </c>
      <c r="AJ707" s="11">
        <f t="shared" si="1012"/>
        <v>0</v>
      </c>
      <c r="AK707" s="11">
        <f t="shared" si="1012"/>
        <v>85246</v>
      </c>
      <c r="AL707" s="11">
        <f t="shared" si="1012"/>
        <v>85246</v>
      </c>
    </row>
    <row r="708" spans="1:38" ht="20.100000000000001" hidden="1" customHeight="1" x14ac:dyDescent="0.25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  <c r="AG708" s="11"/>
      <c r="AH708" s="11"/>
      <c r="AI708" s="11"/>
      <c r="AJ708" s="11"/>
      <c r="AK708" s="9">
        <f>AE708+AG708+AH708+AI708+AJ708</f>
        <v>85246</v>
      </c>
      <c r="AL708" s="9">
        <f>AF708+AJ708</f>
        <v>85246</v>
      </c>
    </row>
    <row r="709" spans="1:38" ht="49.5" hidden="1" x14ac:dyDescent="0.25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1013">G710</f>
        <v>0</v>
      </c>
      <c r="H709" s="9">
        <f t="shared" si="1013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1014">P710</f>
        <v>0</v>
      </c>
      <c r="Q709" s="11">
        <f t="shared" si="1014"/>
        <v>0</v>
      </c>
      <c r="R709" s="11">
        <f t="shared" si="1014"/>
        <v>439671</v>
      </c>
      <c r="S709" s="11">
        <f t="shared" si="1014"/>
        <v>439671</v>
      </c>
      <c r="T709" s="11">
        <f t="shared" si="1014"/>
        <v>439671</v>
      </c>
      <c r="U709" s="11">
        <f>U710</f>
        <v>0</v>
      </c>
      <c r="V709" s="11">
        <f t="shared" si="1014"/>
        <v>0</v>
      </c>
      <c r="W709" s="11">
        <f t="shared" si="1014"/>
        <v>0</v>
      </c>
      <c r="X709" s="11">
        <f t="shared" si="1014"/>
        <v>0</v>
      </c>
      <c r="Y709" s="11">
        <f t="shared" si="1014"/>
        <v>439671</v>
      </c>
      <c r="Z709" s="11">
        <f t="shared" si="1014"/>
        <v>439671</v>
      </c>
      <c r="AA709" s="11">
        <f>AA710</f>
        <v>0</v>
      </c>
      <c r="AB709" s="11">
        <f t="shared" si="1014"/>
        <v>0</v>
      </c>
      <c r="AC709" s="11">
        <f t="shared" si="1014"/>
        <v>0</v>
      </c>
      <c r="AD709" s="11">
        <f t="shared" si="1014"/>
        <v>1788229</v>
      </c>
      <c r="AE709" s="11">
        <f t="shared" si="1014"/>
        <v>2227900</v>
      </c>
      <c r="AF709" s="11">
        <f t="shared" ref="AB709:AF710" si="1015">AF710</f>
        <v>2227900</v>
      </c>
      <c r="AG709" s="11">
        <f>AG710</f>
        <v>0</v>
      </c>
      <c r="AH709" s="11">
        <f t="shared" ref="AH709:AL710" si="1016">AH710</f>
        <v>0</v>
      </c>
      <c r="AI709" s="11">
        <f t="shared" si="1016"/>
        <v>0</v>
      </c>
      <c r="AJ709" s="11">
        <f t="shared" si="1016"/>
        <v>0</v>
      </c>
      <c r="AK709" s="11">
        <f t="shared" si="1016"/>
        <v>2227900</v>
      </c>
      <c r="AL709" s="11">
        <f t="shared" si="1016"/>
        <v>2227900</v>
      </c>
    </row>
    <row r="710" spans="1:38" ht="33" hidden="1" x14ac:dyDescent="0.25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1013"/>
        <v>0</v>
      </c>
      <c r="H710" s="9">
        <f t="shared" si="1013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1014"/>
        <v>0</v>
      </c>
      <c r="Q710" s="11">
        <f t="shared" si="1014"/>
        <v>0</v>
      </c>
      <c r="R710" s="11">
        <f t="shared" si="1014"/>
        <v>439671</v>
      </c>
      <c r="S710" s="11">
        <f t="shared" si="1014"/>
        <v>439671</v>
      </c>
      <c r="T710" s="11">
        <f t="shared" si="1014"/>
        <v>439671</v>
      </c>
      <c r="U710" s="11">
        <f>U711</f>
        <v>0</v>
      </c>
      <c r="V710" s="11">
        <f t="shared" si="1014"/>
        <v>0</v>
      </c>
      <c r="W710" s="11">
        <f t="shared" si="1014"/>
        <v>0</v>
      </c>
      <c r="X710" s="11">
        <f t="shared" si="1014"/>
        <v>0</v>
      </c>
      <c r="Y710" s="11">
        <f t="shared" si="1014"/>
        <v>439671</v>
      </c>
      <c r="Z710" s="11">
        <f t="shared" si="1014"/>
        <v>439671</v>
      </c>
      <c r="AA710" s="11">
        <f>AA711</f>
        <v>0</v>
      </c>
      <c r="AB710" s="11">
        <f t="shared" si="1015"/>
        <v>0</v>
      </c>
      <c r="AC710" s="11">
        <f t="shared" si="1015"/>
        <v>0</v>
      </c>
      <c r="AD710" s="11">
        <f t="shared" si="1015"/>
        <v>1788229</v>
      </c>
      <c r="AE710" s="11">
        <f t="shared" si="1015"/>
        <v>2227900</v>
      </c>
      <c r="AF710" s="11">
        <f t="shared" si="1015"/>
        <v>2227900</v>
      </c>
      <c r="AG710" s="11">
        <f>AG711</f>
        <v>0</v>
      </c>
      <c r="AH710" s="11">
        <f t="shared" si="1016"/>
        <v>0</v>
      </c>
      <c r="AI710" s="11">
        <f t="shared" si="1016"/>
        <v>0</v>
      </c>
      <c r="AJ710" s="11">
        <f t="shared" si="1016"/>
        <v>0</v>
      </c>
      <c r="AK710" s="11">
        <f t="shared" si="1016"/>
        <v>2227900</v>
      </c>
      <c r="AL710" s="11">
        <f t="shared" si="1016"/>
        <v>2227900</v>
      </c>
    </row>
    <row r="711" spans="1:38" ht="20.100000000000001" hidden="1" customHeight="1" x14ac:dyDescent="0.25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  <c r="AG711" s="11"/>
      <c r="AH711" s="11"/>
      <c r="AI711" s="11"/>
      <c r="AJ711" s="11"/>
      <c r="AK711" s="9">
        <f>AE711+AG711+AH711+AI711+AJ711</f>
        <v>2227900</v>
      </c>
      <c r="AL711" s="9">
        <f>AF711+AJ711</f>
        <v>2227900</v>
      </c>
    </row>
    <row r="712" spans="1:38" ht="66" hidden="1" x14ac:dyDescent="0.25">
      <c r="A712" s="68" t="s">
        <v>769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1017">G713</f>
        <v>0</v>
      </c>
      <c r="H712" s="9">
        <f t="shared" si="1017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K713" si="1018">V713</f>
        <v>0</v>
      </c>
      <c r="W712" s="11">
        <f t="shared" si="1018"/>
        <v>0</v>
      </c>
      <c r="X712" s="11">
        <f t="shared" si="1018"/>
        <v>25225</v>
      </c>
      <c r="Y712" s="11">
        <f t="shared" si="1018"/>
        <v>29677</v>
      </c>
      <c r="Z712" s="11">
        <f t="shared" si="1018"/>
        <v>25225</v>
      </c>
      <c r="AA712" s="11">
        <f>AA713</f>
        <v>0</v>
      </c>
      <c r="AB712" s="11">
        <f t="shared" si="1018"/>
        <v>0</v>
      </c>
      <c r="AC712" s="11">
        <f t="shared" si="1018"/>
        <v>0</v>
      </c>
      <c r="AD712" s="11">
        <f t="shared" si="1018"/>
        <v>2906</v>
      </c>
      <c r="AE712" s="11">
        <f t="shared" si="1018"/>
        <v>32583</v>
      </c>
      <c r="AF712" s="11">
        <f t="shared" si="1018"/>
        <v>28131</v>
      </c>
      <c r="AG712" s="11">
        <f>AG713</f>
        <v>0</v>
      </c>
      <c r="AH712" s="11">
        <f t="shared" si="1018"/>
        <v>0</v>
      </c>
      <c r="AI712" s="11">
        <f t="shared" si="1018"/>
        <v>0</v>
      </c>
      <c r="AJ712" s="11">
        <f t="shared" si="1018"/>
        <v>0</v>
      </c>
      <c r="AK712" s="11">
        <f t="shared" si="1018"/>
        <v>32583</v>
      </c>
      <c r="AL712" s="11">
        <f t="shared" ref="AH712:AL713" si="1019">AL713</f>
        <v>28131</v>
      </c>
    </row>
    <row r="713" spans="1:38" ht="33" hidden="1" x14ac:dyDescent="0.25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1017"/>
        <v>0</v>
      </c>
      <c r="H713" s="9">
        <f t="shared" si="1017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1018"/>
        <v>0</v>
      </c>
      <c r="W713" s="11">
        <f t="shared" si="1018"/>
        <v>0</v>
      </c>
      <c r="X713" s="11">
        <f t="shared" si="1018"/>
        <v>25225</v>
      </c>
      <c r="Y713" s="11">
        <f t="shared" si="1018"/>
        <v>29677</v>
      </c>
      <c r="Z713" s="11">
        <f t="shared" si="1018"/>
        <v>25225</v>
      </c>
      <c r="AA713" s="11">
        <f>AA714</f>
        <v>0</v>
      </c>
      <c r="AB713" s="11">
        <f t="shared" si="1018"/>
        <v>0</v>
      </c>
      <c r="AC713" s="11">
        <f t="shared" si="1018"/>
        <v>0</v>
      </c>
      <c r="AD713" s="11">
        <f t="shared" si="1018"/>
        <v>2906</v>
      </c>
      <c r="AE713" s="11">
        <f t="shared" si="1018"/>
        <v>32583</v>
      </c>
      <c r="AF713" s="11">
        <f t="shared" si="1018"/>
        <v>28131</v>
      </c>
      <c r="AG713" s="11">
        <f>AG714</f>
        <v>0</v>
      </c>
      <c r="AH713" s="11">
        <f t="shared" si="1019"/>
        <v>0</v>
      </c>
      <c r="AI713" s="11">
        <f t="shared" si="1019"/>
        <v>0</v>
      </c>
      <c r="AJ713" s="11">
        <f t="shared" si="1019"/>
        <v>0</v>
      </c>
      <c r="AK713" s="11">
        <f t="shared" si="1019"/>
        <v>32583</v>
      </c>
      <c r="AL713" s="11">
        <f t="shared" si="1019"/>
        <v>28131</v>
      </c>
    </row>
    <row r="714" spans="1:38" ht="20.100000000000001" hidden="1" customHeight="1" x14ac:dyDescent="0.25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  <c r="AG714" s="11"/>
      <c r="AH714" s="11"/>
      <c r="AI714" s="11"/>
      <c r="AJ714" s="11"/>
      <c r="AK714" s="9">
        <f>AE714+AG714+AH714+AI714+AJ714</f>
        <v>32583</v>
      </c>
      <c r="AL714" s="9">
        <f>AF714+AJ714</f>
        <v>28131</v>
      </c>
    </row>
    <row r="715" spans="1:38" ht="33" hidden="1" x14ac:dyDescent="0.25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1020">G716+G720+G723</f>
        <v>1555</v>
      </c>
      <c r="H715" s="9">
        <f t="shared" ref="H715:N715" si="1021">H716+H720+H723</f>
        <v>0</v>
      </c>
      <c r="I715" s="9">
        <f t="shared" si="1021"/>
        <v>0</v>
      </c>
      <c r="J715" s="9">
        <f t="shared" si="1021"/>
        <v>0</v>
      </c>
      <c r="K715" s="9">
        <f t="shared" si="1021"/>
        <v>0</v>
      </c>
      <c r="L715" s="9">
        <f t="shared" si="1021"/>
        <v>0</v>
      </c>
      <c r="M715" s="9">
        <f t="shared" si="1021"/>
        <v>1555</v>
      </c>
      <c r="N715" s="9">
        <f t="shared" si="1021"/>
        <v>0</v>
      </c>
      <c r="O715" s="9">
        <f t="shared" ref="O715:T715" si="1022">O716+O720+O723</f>
        <v>0</v>
      </c>
      <c r="P715" s="9">
        <f t="shared" si="1022"/>
        <v>0</v>
      </c>
      <c r="Q715" s="9">
        <f t="shared" si="1022"/>
        <v>0</v>
      </c>
      <c r="R715" s="9">
        <f t="shared" si="1022"/>
        <v>0</v>
      </c>
      <c r="S715" s="9">
        <f t="shared" si="1022"/>
        <v>1555</v>
      </c>
      <c r="T715" s="9">
        <f t="shared" si="1022"/>
        <v>0</v>
      </c>
      <c r="U715" s="9">
        <f t="shared" ref="U715:Z715" si="1023">U716+U720+U723</f>
        <v>0</v>
      </c>
      <c r="V715" s="9">
        <f t="shared" si="1023"/>
        <v>0</v>
      </c>
      <c r="W715" s="9">
        <f t="shared" si="1023"/>
        <v>0</v>
      </c>
      <c r="X715" s="9">
        <f t="shared" si="1023"/>
        <v>0</v>
      </c>
      <c r="Y715" s="9">
        <f t="shared" si="1023"/>
        <v>1555</v>
      </c>
      <c r="Z715" s="9">
        <f t="shared" si="1023"/>
        <v>0</v>
      </c>
      <c r="AA715" s="9">
        <f t="shared" ref="AA715:AF715" si="1024">AA716+AA720+AA723</f>
        <v>0</v>
      </c>
      <c r="AB715" s="9">
        <f t="shared" si="1024"/>
        <v>1068</v>
      </c>
      <c r="AC715" s="9">
        <f t="shared" si="1024"/>
        <v>0</v>
      </c>
      <c r="AD715" s="9">
        <f t="shared" si="1024"/>
        <v>3784</v>
      </c>
      <c r="AE715" s="9">
        <f t="shared" si="1024"/>
        <v>6407</v>
      </c>
      <c r="AF715" s="9">
        <f t="shared" si="1024"/>
        <v>3784</v>
      </c>
      <c r="AG715" s="9">
        <f t="shared" ref="AG715:AL715" si="1025">AG716+AG720+AG723</f>
        <v>0</v>
      </c>
      <c r="AH715" s="9">
        <f t="shared" si="1025"/>
        <v>0</v>
      </c>
      <c r="AI715" s="9">
        <f t="shared" si="1025"/>
        <v>0</v>
      </c>
      <c r="AJ715" s="9">
        <f t="shared" si="1025"/>
        <v>0</v>
      </c>
      <c r="AK715" s="9">
        <f t="shared" si="1025"/>
        <v>6407</v>
      </c>
      <c r="AL715" s="9">
        <f t="shared" si="1025"/>
        <v>3784</v>
      </c>
    </row>
    <row r="716" spans="1:38" ht="20.100000000000001" hidden="1" customHeight="1" x14ac:dyDescent="0.25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1026">G717</f>
        <v>1555</v>
      </c>
      <c r="H716" s="9">
        <f t="shared" si="1026"/>
        <v>0</v>
      </c>
      <c r="I716" s="9">
        <f t="shared" si="1026"/>
        <v>0</v>
      </c>
      <c r="J716" s="9">
        <f t="shared" si="1026"/>
        <v>0</v>
      </c>
      <c r="K716" s="9">
        <f t="shared" si="1026"/>
        <v>0</v>
      </c>
      <c r="L716" s="9">
        <f t="shared" si="1026"/>
        <v>0</v>
      </c>
      <c r="M716" s="9">
        <f t="shared" si="1026"/>
        <v>1555</v>
      </c>
      <c r="N716" s="9">
        <f t="shared" si="1026"/>
        <v>0</v>
      </c>
      <c r="O716" s="9">
        <f t="shared" si="1026"/>
        <v>0</v>
      </c>
      <c r="P716" s="9">
        <f t="shared" si="1026"/>
        <v>0</v>
      </c>
      <c r="Q716" s="9">
        <f t="shared" si="1026"/>
        <v>0</v>
      </c>
      <c r="R716" s="9">
        <f t="shared" si="1026"/>
        <v>0</v>
      </c>
      <c r="S716" s="9">
        <f t="shared" si="1026"/>
        <v>1555</v>
      </c>
      <c r="T716" s="9">
        <f t="shared" si="1026"/>
        <v>0</v>
      </c>
      <c r="U716" s="9">
        <f t="shared" si="1026"/>
        <v>0</v>
      </c>
      <c r="V716" s="9">
        <f t="shared" si="1026"/>
        <v>0</v>
      </c>
      <c r="W716" s="9">
        <f t="shared" ref="U716:AJ718" si="1027">W717</f>
        <v>0</v>
      </c>
      <c r="X716" s="9">
        <f t="shared" si="1027"/>
        <v>0</v>
      </c>
      <c r="Y716" s="9">
        <f t="shared" si="1027"/>
        <v>1555</v>
      </c>
      <c r="Z716" s="9">
        <f t="shared" si="1027"/>
        <v>0</v>
      </c>
      <c r="AA716" s="9">
        <f t="shared" si="1027"/>
        <v>0</v>
      </c>
      <c r="AB716" s="9">
        <f t="shared" si="1027"/>
        <v>0</v>
      </c>
      <c r="AC716" s="9">
        <f t="shared" si="1027"/>
        <v>0</v>
      </c>
      <c r="AD716" s="9">
        <f t="shared" si="1027"/>
        <v>0</v>
      </c>
      <c r="AE716" s="9">
        <f t="shared" si="1027"/>
        <v>1555</v>
      </c>
      <c r="AF716" s="9">
        <f t="shared" si="1027"/>
        <v>0</v>
      </c>
      <c r="AG716" s="9">
        <f t="shared" si="1027"/>
        <v>0</v>
      </c>
      <c r="AH716" s="9">
        <f t="shared" si="1027"/>
        <v>0</v>
      </c>
      <c r="AI716" s="9">
        <f t="shared" si="1027"/>
        <v>0</v>
      </c>
      <c r="AJ716" s="9">
        <f t="shared" si="1027"/>
        <v>0</v>
      </c>
      <c r="AK716" s="9">
        <f t="shared" ref="AG716:AL718" si="1028">AK717</f>
        <v>1555</v>
      </c>
      <c r="AL716" s="9">
        <f t="shared" si="1028"/>
        <v>0</v>
      </c>
    </row>
    <row r="717" spans="1:38" ht="20.100000000000001" hidden="1" customHeight="1" x14ac:dyDescent="0.25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1026"/>
        <v>1555</v>
      </c>
      <c r="H717" s="9">
        <f t="shared" si="1026"/>
        <v>0</v>
      </c>
      <c r="I717" s="9">
        <f t="shared" si="1026"/>
        <v>0</v>
      </c>
      <c r="J717" s="9">
        <f t="shared" si="1026"/>
        <v>0</v>
      </c>
      <c r="K717" s="9">
        <f t="shared" si="1026"/>
        <v>0</v>
      </c>
      <c r="L717" s="9">
        <f t="shared" si="1026"/>
        <v>0</v>
      </c>
      <c r="M717" s="9">
        <f t="shared" si="1026"/>
        <v>1555</v>
      </c>
      <c r="N717" s="9">
        <f t="shared" si="1026"/>
        <v>0</v>
      </c>
      <c r="O717" s="9">
        <f t="shared" si="1026"/>
        <v>0</v>
      </c>
      <c r="P717" s="9">
        <f t="shared" si="1026"/>
        <v>0</v>
      </c>
      <c r="Q717" s="9">
        <f t="shared" si="1026"/>
        <v>0</v>
      </c>
      <c r="R717" s="9">
        <f t="shared" si="1026"/>
        <v>0</v>
      </c>
      <c r="S717" s="9">
        <f t="shared" si="1026"/>
        <v>1555</v>
      </c>
      <c r="T717" s="9">
        <f t="shared" si="1026"/>
        <v>0</v>
      </c>
      <c r="U717" s="9">
        <f t="shared" si="1027"/>
        <v>0</v>
      </c>
      <c r="V717" s="9">
        <f t="shared" si="1027"/>
        <v>0</v>
      </c>
      <c r="W717" s="9">
        <f t="shared" si="1027"/>
        <v>0</v>
      </c>
      <c r="X717" s="9">
        <f t="shared" si="1027"/>
        <v>0</v>
      </c>
      <c r="Y717" s="9">
        <f t="shared" si="1027"/>
        <v>1555</v>
      </c>
      <c r="Z717" s="9">
        <f t="shared" si="1027"/>
        <v>0</v>
      </c>
      <c r="AA717" s="9">
        <f t="shared" si="1027"/>
        <v>0</v>
      </c>
      <c r="AB717" s="9">
        <f t="shared" si="1027"/>
        <v>0</v>
      </c>
      <c r="AC717" s="9">
        <f t="shared" si="1027"/>
        <v>0</v>
      </c>
      <c r="AD717" s="9">
        <f t="shared" si="1027"/>
        <v>0</v>
      </c>
      <c r="AE717" s="9">
        <f t="shared" si="1027"/>
        <v>1555</v>
      </c>
      <c r="AF717" s="9">
        <f t="shared" si="1027"/>
        <v>0</v>
      </c>
      <c r="AG717" s="9">
        <f t="shared" si="1028"/>
        <v>0</v>
      </c>
      <c r="AH717" s="9">
        <f t="shared" si="1028"/>
        <v>0</v>
      </c>
      <c r="AI717" s="9">
        <f t="shared" si="1028"/>
        <v>0</v>
      </c>
      <c r="AJ717" s="9">
        <f t="shared" si="1028"/>
        <v>0</v>
      </c>
      <c r="AK717" s="9">
        <f t="shared" si="1028"/>
        <v>1555</v>
      </c>
      <c r="AL717" s="9">
        <f t="shared" si="1028"/>
        <v>0</v>
      </c>
    </row>
    <row r="718" spans="1:38" ht="33" hidden="1" x14ac:dyDescent="0.25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1026"/>
        <v>1555</v>
      </c>
      <c r="H718" s="9">
        <f t="shared" si="1026"/>
        <v>0</v>
      </c>
      <c r="I718" s="9">
        <f t="shared" si="1026"/>
        <v>0</v>
      </c>
      <c r="J718" s="9">
        <f t="shared" si="1026"/>
        <v>0</v>
      </c>
      <c r="K718" s="9">
        <f t="shared" si="1026"/>
        <v>0</v>
      </c>
      <c r="L718" s="9">
        <f t="shared" si="1026"/>
        <v>0</v>
      </c>
      <c r="M718" s="9">
        <f t="shared" si="1026"/>
        <v>1555</v>
      </c>
      <c r="N718" s="9">
        <f t="shared" si="1026"/>
        <v>0</v>
      </c>
      <c r="O718" s="9">
        <f t="shared" si="1026"/>
        <v>0</v>
      </c>
      <c r="P718" s="9">
        <f t="shared" si="1026"/>
        <v>0</v>
      </c>
      <c r="Q718" s="9">
        <f t="shared" si="1026"/>
        <v>0</v>
      </c>
      <c r="R718" s="9">
        <f t="shared" si="1026"/>
        <v>0</v>
      </c>
      <c r="S718" s="9">
        <f t="shared" si="1026"/>
        <v>1555</v>
      </c>
      <c r="T718" s="9">
        <f t="shared" si="1026"/>
        <v>0</v>
      </c>
      <c r="U718" s="9">
        <f t="shared" si="1027"/>
        <v>0</v>
      </c>
      <c r="V718" s="9">
        <f t="shared" si="1027"/>
        <v>0</v>
      </c>
      <c r="W718" s="9">
        <f t="shared" si="1027"/>
        <v>0</v>
      </c>
      <c r="X718" s="9">
        <f t="shared" si="1027"/>
        <v>0</v>
      </c>
      <c r="Y718" s="9">
        <f t="shared" si="1027"/>
        <v>1555</v>
      </c>
      <c r="Z718" s="9">
        <f t="shared" si="1027"/>
        <v>0</v>
      </c>
      <c r="AA718" s="9">
        <f t="shared" si="1027"/>
        <v>0</v>
      </c>
      <c r="AB718" s="9">
        <f t="shared" si="1027"/>
        <v>0</v>
      </c>
      <c r="AC718" s="9">
        <f t="shared" si="1027"/>
        <v>0</v>
      </c>
      <c r="AD718" s="9">
        <f t="shared" si="1027"/>
        <v>0</v>
      </c>
      <c r="AE718" s="9">
        <f t="shared" si="1027"/>
        <v>1555</v>
      </c>
      <c r="AF718" s="9">
        <f t="shared" si="1027"/>
        <v>0</v>
      </c>
      <c r="AG718" s="9">
        <f t="shared" si="1028"/>
        <v>0</v>
      </c>
      <c r="AH718" s="9">
        <f t="shared" si="1028"/>
        <v>0</v>
      </c>
      <c r="AI718" s="9">
        <f t="shared" si="1028"/>
        <v>0</v>
      </c>
      <c r="AJ718" s="9">
        <f t="shared" si="1028"/>
        <v>0</v>
      </c>
      <c r="AK718" s="9">
        <f t="shared" si="1028"/>
        <v>1555</v>
      </c>
      <c r="AL718" s="9">
        <f t="shared" si="1028"/>
        <v>0</v>
      </c>
    </row>
    <row r="719" spans="1:38" ht="20.100000000000001" hidden="1" customHeight="1" x14ac:dyDescent="0.25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  <c r="AG719" s="85"/>
      <c r="AH719" s="85"/>
      <c r="AI719" s="85"/>
      <c r="AJ719" s="85"/>
      <c r="AK719" s="9">
        <f>AE719+AG719+AH719+AI719+AJ719</f>
        <v>1555</v>
      </c>
      <c r="AL719" s="9">
        <f>AF719+AJ719</f>
        <v>0</v>
      </c>
    </row>
    <row r="720" spans="1:38" ht="66" hidden="1" x14ac:dyDescent="0.25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1029">G721</f>
        <v>0</v>
      </c>
      <c r="H720" s="9">
        <f t="shared" si="1029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L721" si="1030">AB721</f>
        <v>1068</v>
      </c>
      <c r="AC720" s="9">
        <f t="shared" si="1030"/>
        <v>0</v>
      </c>
      <c r="AD720" s="9">
        <f t="shared" si="1030"/>
        <v>3784</v>
      </c>
      <c r="AE720" s="9">
        <f t="shared" si="1030"/>
        <v>4852</v>
      </c>
      <c r="AF720" s="9">
        <f t="shared" si="1030"/>
        <v>3784</v>
      </c>
      <c r="AG720" s="85">
        <f>AG721</f>
        <v>0</v>
      </c>
      <c r="AH720" s="9">
        <f t="shared" si="1030"/>
        <v>0</v>
      </c>
      <c r="AI720" s="9">
        <f t="shared" si="1030"/>
        <v>0</v>
      </c>
      <c r="AJ720" s="9">
        <f t="shared" si="1030"/>
        <v>0</v>
      </c>
      <c r="AK720" s="9">
        <f t="shared" si="1030"/>
        <v>4852</v>
      </c>
      <c r="AL720" s="9">
        <f t="shared" si="1030"/>
        <v>3784</v>
      </c>
    </row>
    <row r="721" spans="1:38" ht="33" hidden="1" x14ac:dyDescent="0.25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1029"/>
        <v>0</v>
      </c>
      <c r="H721" s="9">
        <f t="shared" si="1029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1030"/>
        <v>1068</v>
      </c>
      <c r="AC721" s="9">
        <f t="shared" si="1030"/>
        <v>0</v>
      </c>
      <c r="AD721" s="9">
        <f t="shared" si="1030"/>
        <v>3784</v>
      </c>
      <c r="AE721" s="9">
        <f t="shared" si="1030"/>
        <v>4852</v>
      </c>
      <c r="AF721" s="9">
        <f t="shared" si="1030"/>
        <v>3784</v>
      </c>
      <c r="AG721" s="85">
        <f>AG722</f>
        <v>0</v>
      </c>
      <c r="AH721" s="9">
        <f t="shared" si="1030"/>
        <v>0</v>
      </c>
      <c r="AI721" s="9">
        <f t="shared" si="1030"/>
        <v>0</v>
      </c>
      <c r="AJ721" s="9">
        <f t="shared" si="1030"/>
        <v>0</v>
      </c>
      <c r="AK721" s="9">
        <f t="shared" si="1030"/>
        <v>4852</v>
      </c>
      <c r="AL721" s="9">
        <f t="shared" si="1030"/>
        <v>3784</v>
      </c>
    </row>
    <row r="722" spans="1:38" ht="20.100000000000001" hidden="1" customHeight="1" x14ac:dyDescent="0.25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  <c r="AG722" s="85"/>
      <c r="AH722" s="9"/>
      <c r="AI722" s="9"/>
      <c r="AJ722" s="9"/>
      <c r="AK722" s="9">
        <f>AE722+AG722+AH722+AI722+AJ722</f>
        <v>4852</v>
      </c>
      <c r="AL722" s="9">
        <f>AF722+AJ722</f>
        <v>3784</v>
      </c>
    </row>
    <row r="723" spans="1:38" ht="20.100000000000001" hidden="1" customHeight="1" x14ac:dyDescent="0.25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</row>
    <row r="724" spans="1:38" ht="33" hidden="1" x14ac:dyDescent="0.25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</row>
    <row r="725" spans="1:38" ht="20.100000000000001" hidden="1" customHeight="1" x14ac:dyDescent="0.25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</row>
    <row r="726" spans="1:38" hidden="1" x14ac:dyDescent="0.25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</row>
    <row r="727" spans="1:38" ht="18.75" hidden="1" x14ac:dyDescent="0.3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1031">H728+H754+H759</f>
        <v>123199</v>
      </c>
      <c r="I727" s="15">
        <f t="shared" si="1031"/>
        <v>0</v>
      </c>
      <c r="J727" s="15">
        <f t="shared" si="1031"/>
        <v>0</v>
      </c>
      <c r="K727" s="15">
        <f t="shared" si="1031"/>
        <v>0</v>
      </c>
      <c r="L727" s="15">
        <f t="shared" si="1031"/>
        <v>0</v>
      </c>
      <c r="M727" s="15">
        <f t="shared" si="1031"/>
        <v>321017</v>
      </c>
      <c r="N727" s="15">
        <f t="shared" si="1031"/>
        <v>123199</v>
      </c>
      <c r="O727" s="15">
        <f t="shared" ref="O727:T727" si="1032">O728+O754+O759</f>
        <v>0</v>
      </c>
      <c r="P727" s="15">
        <f t="shared" si="1032"/>
        <v>0</v>
      </c>
      <c r="Q727" s="15">
        <f t="shared" si="1032"/>
        <v>0</v>
      </c>
      <c r="R727" s="15">
        <f t="shared" si="1032"/>
        <v>15022</v>
      </c>
      <c r="S727" s="15">
        <f t="shared" si="1032"/>
        <v>336039</v>
      </c>
      <c r="T727" s="15">
        <f t="shared" si="1032"/>
        <v>138221</v>
      </c>
      <c r="U727" s="15">
        <f t="shared" ref="U727:Z727" si="1033">U728+U754+U759</f>
        <v>0</v>
      </c>
      <c r="V727" s="15">
        <f t="shared" si="1033"/>
        <v>0</v>
      </c>
      <c r="W727" s="15">
        <f t="shared" si="1033"/>
        <v>0</v>
      </c>
      <c r="X727" s="15">
        <f t="shared" si="1033"/>
        <v>0</v>
      </c>
      <c r="Y727" s="15">
        <f t="shared" si="1033"/>
        <v>336039</v>
      </c>
      <c r="Z727" s="15">
        <f t="shared" si="1033"/>
        <v>138221</v>
      </c>
      <c r="AA727" s="15">
        <f t="shared" ref="AA727:AF727" si="1034">AA728+AA754+AA759</f>
        <v>0</v>
      </c>
      <c r="AB727" s="15">
        <f t="shared" si="1034"/>
        <v>0</v>
      </c>
      <c r="AC727" s="15">
        <f t="shared" si="1034"/>
        <v>0</v>
      </c>
      <c r="AD727" s="15">
        <f t="shared" si="1034"/>
        <v>56954</v>
      </c>
      <c r="AE727" s="15">
        <f t="shared" si="1034"/>
        <v>392993</v>
      </c>
      <c r="AF727" s="15">
        <f t="shared" si="1034"/>
        <v>195175</v>
      </c>
      <c r="AG727" s="15">
        <f t="shared" ref="AG727:AL727" si="1035">AG728+AG754+AG759</f>
        <v>0</v>
      </c>
      <c r="AH727" s="15">
        <f t="shared" si="1035"/>
        <v>0</v>
      </c>
      <c r="AI727" s="15">
        <f t="shared" si="1035"/>
        <v>0</v>
      </c>
      <c r="AJ727" s="15">
        <f t="shared" si="1035"/>
        <v>0</v>
      </c>
      <c r="AK727" s="15">
        <f t="shared" si="1035"/>
        <v>392993</v>
      </c>
      <c r="AL727" s="15">
        <f t="shared" si="1035"/>
        <v>195175</v>
      </c>
    </row>
    <row r="728" spans="1:38" ht="33" hidden="1" x14ac:dyDescent="0.25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1036">H729+H733+H737+H744+H748+H751</f>
        <v>123199</v>
      </c>
      <c r="I728" s="9">
        <f t="shared" si="1036"/>
        <v>0</v>
      </c>
      <c r="J728" s="9">
        <f t="shared" si="1036"/>
        <v>0</v>
      </c>
      <c r="K728" s="9">
        <f t="shared" si="1036"/>
        <v>0</v>
      </c>
      <c r="L728" s="9">
        <f t="shared" si="1036"/>
        <v>0</v>
      </c>
      <c r="M728" s="9">
        <f t="shared" si="1036"/>
        <v>321017</v>
      </c>
      <c r="N728" s="9">
        <f t="shared" si="1036"/>
        <v>123199</v>
      </c>
      <c r="O728" s="9">
        <f t="shared" ref="O728:T728" si="1037">O729+O733+O737+O744+O748+O751</f>
        <v>0</v>
      </c>
      <c r="P728" s="9">
        <f t="shared" si="1037"/>
        <v>0</v>
      </c>
      <c r="Q728" s="9">
        <f t="shared" si="1037"/>
        <v>0</v>
      </c>
      <c r="R728" s="9">
        <f t="shared" si="1037"/>
        <v>15022</v>
      </c>
      <c r="S728" s="9">
        <f t="shared" si="1037"/>
        <v>336039</v>
      </c>
      <c r="T728" s="9">
        <f t="shared" si="1037"/>
        <v>138221</v>
      </c>
      <c r="U728" s="9">
        <f t="shared" ref="U728:Z728" si="1038">U729+U733+U737+U744+U748+U751</f>
        <v>0</v>
      </c>
      <c r="V728" s="9">
        <f t="shared" si="1038"/>
        <v>0</v>
      </c>
      <c r="W728" s="9">
        <f t="shared" si="1038"/>
        <v>0</v>
      </c>
      <c r="X728" s="9">
        <f t="shared" si="1038"/>
        <v>0</v>
      </c>
      <c r="Y728" s="9">
        <f t="shared" si="1038"/>
        <v>336039</v>
      </c>
      <c r="Z728" s="9">
        <f t="shared" si="1038"/>
        <v>138221</v>
      </c>
      <c r="AA728" s="9">
        <f t="shared" ref="AA728:AF728" si="1039">AA729+AA733+AA737+AA744+AA748+AA751</f>
        <v>0</v>
      </c>
      <c r="AB728" s="9">
        <f t="shared" si="1039"/>
        <v>0</v>
      </c>
      <c r="AC728" s="9">
        <f t="shared" si="1039"/>
        <v>0</v>
      </c>
      <c r="AD728" s="9">
        <f t="shared" si="1039"/>
        <v>56954</v>
      </c>
      <c r="AE728" s="9">
        <f t="shared" si="1039"/>
        <v>392993</v>
      </c>
      <c r="AF728" s="9">
        <f t="shared" si="1039"/>
        <v>195175</v>
      </c>
      <c r="AG728" s="9">
        <f t="shared" ref="AG728:AL728" si="1040">AG729+AG733+AG737+AG744+AG748+AG751</f>
        <v>0</v>
      </c>
      <c r="AH728" s="9">
        <f t="shared" si="1040"/>
        <v>0</v>
      </c>
      <c r="AI728" s="9">
        <f t="shared" si="1040"/>
        <v>0</v>
      </c>
      <c r="AJ728" s="9">
        <f t="shared" si="1040"/>
        <v>0</v>
      </c>
      <c r="AK728" s="9">
        <f t="shared" si="1040"/>
        <v>392993</v>
      </c>
      <c r="AL728" s="9">
        <f t="shared" si="1040"/>
        <v>195175</v>
      </c>
    </row>
    <row r="729" spans="1:38" ht="33" hidden="1" x14ac:dyDescent="0.25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1041">G730</f>
        <v>196384</v>
      </c>
      <c r="H729" s="8">
        <f t="shared" si="1041"/>
        <v>0</v>
      </c>
      <c r="I729" s="8">
        <f t="shared" si="1041"/>
        <v>0</v>
      </c>
      <c r="J729" s="8">
        <f t="shared" si="1041"/>
        <v>0</v>
      </c>
      <c r="K729" s="8">
        <f t="shared" si="1041"/>
        <v>0</v>
      </c>
      <c r="L729" s="8">
        <f t="shared" si="1041"/>
        <v>0</v>
      </c>
      <c r="M729" s="8">
        <f t="shared" si="1041"/>
        <v>196384</v>
      </c>
      <c r="N729" s="8">
        <f t="shared" si="1041"/>
        <v>0</v>
      </c>
      <c r="O729" s="8">
        <f t="shared" si="1041"/>
        <v>0</v>
      </c>
      <c r="P729" s="8">
        <f t="shared" si="1041"/>
        <v>0</v>
      </c>
      <c r="Q729" s="8">
        <f t="shared" si="1041"/>
        <v>0</v>
      </c>
      <c r="R729" s="8">
        <f t="shared" si="1041"/>
        <v>0</v>
      </c>
      <c r="S729" s="8">
        <f t="shared" si="1041"/>
        <v>196384</v>
      </c>
      <c r="T729" s="8">
        <f t="shared" si="1041"/>
        <v>0</v>
      </c>
      <c r="U729" s="8">
        <f t="shared" si="1041"/>
        <v>0</v>
      </c>
      <c r="V729" s="8">
        <f t="shared" si="1041"/>
        <v>0</v>
      </c>
      <c r="W729" s="8">
        <f t="shared" ref="U729:AJ731" si="1042">W730</f>
        <v>0</v>
      </c>
      <c r="X729" s="8">
        <f t="shared" si="1042"/>
        <v>0</v>
      </c>
      <c r="Y729" s="8">
        <f t="shared" si="1042"/>
        <v>196384</v>
      </c>
      <c r="Z729" s="8">
        <f t="shared" si="1042"/>
        <v>0</v>
      </c>
      <c r="AA729" s="8">
        <f t="shared" si="1042"/>
        <v>0</v>
      </c>
      <c r="AB729" s="8">
        <f t="shared" si="1042"/>
        <v>0</v>
      </c>
      <c r="AC729" s="8">
        <f t="shared" si="1042"/>
        <v>0</v>
      </c>
      <c r="AD729" s="8">
        <f t="shared" si="1042"/>
        <v>0</v>
      </c>
      <c r="AE729" s="8">
        <f t="shared" si="1042"/>
        <v>196384</v>
      </c>
      <c r="AF729" s="8">
        <f t="shared" si="1042"/>
        <v>0</v>
      </c>
      <c r="AG729" s="8">
        <f t="shared" si="1042"/>
        <v>0</v>
      </c>
      <c r="AH729" s="8">
        <f t="shared" si="1042"/>
        <v>0</v>
      </c>
      <c r="AI729" s="8">
        <f t="shared" si="1042"/>
        <v>0</v>
      </c>
      <c r="AJ729" s="8">
        <f t="shared" si="1042"/>
        <v>0</v>
      </c>
      <c r="AK729" s="8">
        <f t="shared" ref="AG729:AL731" si="1043">AK730</f>
        <v>196384</v>
      </c>
      <c r="AL729" s="8">
        <f t="shared" si="1043"/>
        <v>0</v>
      </c>
    </row>
    <row r="730" spans="1:38" ht="20.100000000000001" hidden="1" customHeight="1" x14ac:dyDescent="0.25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1041"/>
        <v>196384</v>
      </c>
      <c r="H730" s="9">
        <f t="shared" si="1041"/>
        <v>0</v>
      </c>
      <c r="I730" s="9">
        <f t="shared" si="1041"/>
        <v>0</v>
      </c>
      <c r="J730" s="9">
        <f t="shared" si="1041"/>
        <v>0</v>
      </c>
      <c r="K730" s="9">
        <f t="shared" si="1041"/>
        <v>0</v>
      </c>
      <c r="L730" s="9">
        <f t="shared" si="1041"/>
        <v>0</v>
      </c>
      <c r="M730" s="9">
        <f t="shared" si="1041"/>
        <v>196384</v>
      </c>
      <c r="N730" s="9">
        <f t="shared" si="1041"/>
        <v>0</v>
      </c>
      <c r="O730" s="9">
        <f t="shared" si="1041"/>
        <v>0</v>
      </c>
      <c r="P730" s="9">
        <f t="shared" si="1041"/>
        <v>0</v>
      </c>
      <c r="Q730" s="9">
        <f t="shared" si="1041"/>
        <v>0</v>
      </c>
      <c r="R730" s="9">
        <f t="shared" si="1041"/>
        <v>0</v>
      </c>
      <c r="S730" s="9">
        <f t="shared" si="1041"/>
        <v>196384</v>
      </c>
      <c r="T730" s="9">
        <f t="shared" si="1041"/>
        <v>0</v>
      </c>
      <c r="U730" s="9">
        <f t="shared" si="1042"/>
        <v>0</v>
      </c>
      <c r="V730" s="9">
        <f t="shared" si="1042"/>
        <v>0</v>
      </c>
      <c r="W730" s="9">
        <f t="shared" si="1042"/>
        <v>0</v>
      </c>
      <c r="X730" s="9">
        <f t="shared" si="1042"/>
        <v>0</v>
      </c>
      <c r="Y730" s="9">
        <f t="shared" si="1042"/>
        <v>196384</v>
      </c>
      <c r="Z730" s="9">
        <f t="shared" si="1042"/>
        <v>0</v>
      </c>
      <c r="AA730" s="9">
        <f t="shared" si="1042"/>
        <v>0</v>
      </c>
      <c r="AB730" s="9">
        <f t="shared" si="1042"/>
        <v>0</v>
      </c>
      <c r="AC730" s="9">
        <f t="shared" si="1042"/>
        <v>0</v>
      </c>
      <c r="AD730" s="9">
        <f t="shared" si="1042"/>
        <v>0</v>
      </c>
      <c r="AE730" s="9">
        <f t="shared" si="1042"/>
        <v>196384</v>
      </c>
      <c r="AF730" s="9">
        <f t="shared" si="1042"/>
        <v>0</v>
      </c>
      <c r="AG730" s="9">
        <f t="shared" si="1043"/>
        <v>0</v>
      </c>
      <c r="AH730" s="9">
        <f t="shared" si="1043"/>
        <v>0</v>
      </c>
      <c r="AI730" s="9">
        <f t="shared" si="1043"/>
        <v>0</v>
      </c>
      <c r="AJ730" s="9">
        <f t="shared" si="1043"/>
        <v>0</v>
      </c>
      <c r="AK730" s="9">
        <f t="shared" si="1043"/>
        <v>196384</v>
      </c>
      <c r="AL730" s="9">
        <f t="shared" si="1043"/>
        <v>0</v>
      </c>
    </row>
    <row r="731" spans="1:38" ht="33" hidden="1" x14ac:dyDescent="0.25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1041"/>
        <v>196384</v>
      </c>
      <c r="H731" s="8">
        <f t="shared" si="1041"/>
        <v>0</v>
      </c>
      <c r="I731" s="8">
        <f t="shared" si="1041"/>
        <v>0</v>
      </c>
      <c r="J731" s="8">
        <f t="shared" si="1041"/>
        <v>0</v>
      </c>
      <c r="K731" s="8">
        <f t="shared" si="1041"/>
        <v>0</v>
      </c>
      <c r="L731" s="8">
        <f t="shared" si="1041"/>
        <v>0</v>
      </c>
      <c r="M731" s="8">
        <f t="shared" si="1041"/>
        <v>196384</v>
      </c>
      <c r="N731" s="8">
        <f t="shared" si="1041"/>
        <v>0</v>
      </c>
      <c r="O731" s="8">
        <f t="shared" si="1041"/>
        <v>0</v>
      </c>
      <c r="P731" s="8">
        <f t="shared" si="1041"/>
        <v>0</v>
      </c>
      <c r="Q731" s="8">
        <f t="shared" si="1041"/>
        <v>0</v>
      </c>
      <c r="R731" s="8">
        <f t="shared" si="1041"/>
        <v>0</v>
      </c>
      <c r="S731" s="8">
        <f t="shared" si="1041"/>
        <v>196384</v>
      </c>
      <c r="T731" s="8">
        <f t="shared" si="1041"/>
        <v>0</v>
      </c>
      <c r="U731" s="8">
        <f t="shared" si="1042"/>
        <v>0</v>
      </c>
      <c r="V731" s="8">
        <f t="shared" si="1042"/>
        <v>0</v>
      </c>
      <c r="W731" s="8">
        <f t="shared" si="1042"/>
        <v>0</v>
      </c>
      <c r="X731" s="8">
        <f t="shared" si="1042"/>
        <v>0</v>
      </c>
      <c r="Y731" s="8">
        <f t="shared" si="1042"/>
        <v>196384</v>
      </c>
      <c r="Z731" s="8">
        <f t="shared" si="1042"/>
        <v>0</v>
      </c>
      <c r="AA731" s="8">
        <f t="shared" si="1042"/>
        <v>0</v>
      </c>
      <c r="AB731" s="8">
        <f t="shared" si="1042"/>
        <v>0</v>
      </c>
      <c r="AC731" s="8">
        <f t="shared" si="1042"/>
        <v>0</v>
      </c>
      <c r="AD731" s="8">
        <f t="shared" si="1042"/>
        <v>0</v>
      </c>
      <c r="AE731" s="8">
        <f t="shared" si="1042"/>
        <v>196384</v>
      </c>
      <c r="AF731" s="8">
        <f t="shared" si="1042"/>
        <v>0</v>
      </c>
      <c r="AG731" s="8">
        <f t="shared" si="1043"/>
        <v>0</v>
      </c>
      <c r="AH731" s="8">
        <f t="shared" si="1043"/>
        <v>0</v>
      </c>
      <c r="AI731" s="8">
        <f t="shared" si="1043"/>
        <v>0</v>
      </c>
      <c r="AJ731" s="8">
        <f t="shared" si="1043"/>
        <v>0</v>
      </c>
      <c r="AK731" s="8">
        <f t="shared" si="1043"/>
        <v>196384</v>
      </c>
      <c r="AL731" s="8">
        <f t="shared" si="1043"/>
        <v>0</v>
      </c>
    </row>
    <row r="732" spans="1:38" ht="20.100000000000001" hidden="1" customHeight="1" x14ac:dyDescent="0.25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  <c r="AG732" s="85"/>
      <c r="AH732" s="85"/>
      <c r="AI732" s="85"/>
      <c r="AJ732" s="85"/>
      <c r="AK732" s="9">
        <f>AE732+AG732+AH732+AI732+AJ732</f>
        <v>196384</v>
      </c>
      <c r="AL732" s="9">
        <f>AF732+AJ732</f>
        <v>0</v>
      </c>
    </row>
    <row r="733" spans="1:38" ht="20.100000000000001" hidden="1" customHeight="1" x14ac:dyDescent="0.25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1044">G734</f>
        <v>1434</v>
      </c>
      <c r="H733" s="9">
        <f t="shared" si="1044"/>
        <v>0</v>
      </c>
      <c r="I733" s="9">
        <f t="shared" si="1044"/>
        <v>0</v>
      </c>
      <c r="J733" s="9">
        <f t="shared" si="1044"/>
        <v>0</v>
      </c>
      <c r="K733" s="9">
        <f t="shared" si="1044"/>
        <v>0</v>
      </c>
      <c r="L733" s="9">
        <f t="shared" si="1044"/>
        <v>0</v>
      </c>
      <c r="M733" s="9">
        <f t="shared" si="1044"/>
        <v>1434</v>
      </c>
      <c r="N733" s="9">
        <f t="shared" si="1044"/>
        <v>0</v>
      </c>
      <c r="O733" s="9">
        <f t="shared" si="1044"/>
        <v>0</v>
      </c>
      <c r="P733" s="9">
        <f t="shared" si="1044"/>
        <v>0</v>
      </c>
      <c r="Q733" s="9">
        <f t="shared" si="1044"/>
        <v>0</v>
      </c>
      <c r="R733" s="9">
        <f t="shared" si="1044"/>
        <v>0</v>
      </c>
      <c r="S733" s="9">
        <f t="shared" si="1044"/>
        <v>1434</v>
      </c>
      <c r="T733" s="9">
        <f t="shared" si="1044"/>
        <v>0</v>
      </c>
      <c r="U733" s="9">
        <f t="shared" si="1044"/>
        <v>0</v>
      </c>
      <c r="V733" s="9">
        <f t="shared" si="1044"/>
        <v>0</v>
      </c>
      <c r="W733" s="9">
        <f t="shared" ref="U733:AJ735" si="1045">W734</f>
        <v>0</v>
      </c>
      <c r="X733" s="9">
        <f t="shared" si="1045"/>
        <v>0</v>
      </c>
      <c r="Y733" s="9">
        <f t="shared" si="1045"/>
        <v>1434</v>
      </c>
      <c r="Z733" s="9">
        <f t="shared" si="1045"/>
        <v>0</v>
      </c>
      <c r="AA733" s="9">
        <f t="shared" si="1045"/>
        <v>0</v>
      </c>
      <c r="AB733" s="9">
        <f t="shared" si="1045"/>
        <v>0</v>
      </c>
      <c r="AC733" s="9">
        <f t="shared" si="1045"/>
        <v>0</v>
      </c>
      <c r="AD733" s="9">
        <f t="shared" si="1045"/>
        <v>0</v>
      </c>
      <c r="AE733" s="9">
        <f t="shared" si="1045"/>
        <v>1434</v>
      </c>
      <c r="AF733" s="9">
        <f t="shared" si="1045"/>
        <v>0</v>
      </c>
      <c r="AG733" s="9">
        <f t="shared" si="1045"/>
        <v>0</v>
      </c>
      <c r="AH733" s="9">
        <f t="shared" si="1045"/>
        <v>0</v>
      </c>
      <c r="AI733" s="9">
        <f t="shared" si="1045"/>
        <v>0</v>
      </c>
      <c r="AJ733" s="9">
        <f t="shared" si="1045"/>
        <v>0</v>
      </c>
      <c r="AK733" s="9">
        <f t="shared" ref="AG733:AL735" si="1046">AK734</f>
        <v>1434</v>
      </c>
      <c r="AL733" s="9">
        <f t="shared" si="1046"/>
        <v>0</v>
      </c>
    </row>
    <row r="734" spans="1:38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1044"/>
        <v>1434</v>
      </c>
      <c r="H734" s="9">
        <f t="shared" si="1044"/>
        <v>0</v>
      </c>
      <c r="I734" s="9">
        <f t="shared" si="1044"/>
        <v>0</v>
      </c>
      <c r="J734" s="9">
        <f t="shared" si="1044"/>
        <v>0</v>
      </c>
      <c r="K734" s="9">
        <f t="shared" si="1044"/>
        <v>0</v>
      </c>
      <c r="L734" s="9">
        <f t="shared" si="1044"/>
        <v>0</v>
      </c>
      <c r="M734" s="9">
        <f t="shared" si="1044"/>
        <v>1434</v>
      </c>
      <c r="N734" s="9">
        <f t="shared" si="1044"/>
        <v>0</v>
      </c>
      <c r="O734" s="9">
        <f t="shared" si="1044"/>
        <v>0</v>
      </c>
      <c r="P734" s="9">
        <f t="shared" si="1044"/>
        <v>0</v>
      </c>
      <c r="Q734" s="9">
        <f t="shared" si="1044"/>
        <v>0</v>
      </c>
      <c r="R734" s="9">
        <f t="shared" si="1044"/>
        <v>0</v>
      </c>
      <c r="S734" s="9">
        <f t="shared" si="1044"/>
        <v>1434</v>
      </c>
      <c r="T734" s="9">
        <f t="shared" si="1044"/>
        <v>0</v>
      </c>
      <c r="U734" s="9">
        <f t="shared" si="1045"/>
        <v>0</v>
      </c>
      <c r="V734" s="9">
        <f t="shared" si="1045"/>
        <v>0</v>
      </c>
      <c r="W734" s="9">
        <f t="shared" si="1045"/>
        <v>0</v>
      </c>
      <c r="X734" s="9">
        <f t="shared" si="1045"/>
        <v>0</v>
      </c>
      <c r="Y734" s="9">
        <f t="shared" si="1045"/>
        <v>1434</v>
      </c>
      <c r="Z734" s="9">
        <f t="shared" si="1045"/>
        <v>0</v>
      </c>
      <c r="AA734" s="9">
        <f t="shared" si="1045"/>
        <v>0</v>
      </c>
      <c r="AB734" s="9">
        <f t="shared" si="1045"/>
        <v>0</v>
      </c>
      <c r="AC734" s="9">
        <f t="shared" si="1045"/>
        <v>0</v>
      </c>
      <c r="AD734" s="9">
        <f t="shared" si="1045"/>
        <v>0</v>
      </c>
      <c r="AE734" s="9">
        <f t="shared" si="1045"/>
        <v>1434</v>
      </c>
      <c r="AF734" s="9">
        <f t="shared" si="1045"/>
        <v>0</v>
      </c>
      <c r="AG734" s="9">
        <f t="shared" si="1046"/>
        <v>0</v>
      </c>
      <c r="AH734" s="9">
        <f t="shared" si="1046"/>
        <v>0</v>
      </c>
      <c r="AI734" s="9">
        <f t="shared" si="1046"/>
        <v>0</v>
      </c>
      <c r="AJ734" s="9">
        <f t="shared" si="1046"/>
        <v>0</v>
      </c>
      <c r="AK734" s="9">
        <f t="shared" si="1046"/>
        <v>1434</v>
      </c>
      <c r="AL734" s="9">
        <f t="shared" si="1046"/>
        <v>0</v>
      </c>
    </row>
    <row r="735" spans="1:38" ht="33" hidden="1" x14ac:dyDescent="0.25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1044"/>
        <v>1434</v>
      </c>
      <c r="H735" s="8">
        <f t="shared" si="1044"/>
        <v>0</v>
      </c>
      <c r="I735" s="8">
        <f t="shared" si="1044"/>
        <v>0</v>
      </c>
      <c r="J735" s="8">
        <f t="shared" si="1044"/>
        <v>0</v>
      </c>
      <c r="K735" s="8">
        <f t="shared" si="1044"/>
        <v>0</v>
      </c>
      <c r="L735" s="8">
        <f t="shared" si="1044"/>
        <v>0</v>
      </c>
      <c r="M735" s="8">
        <f t="shared" si="1044"/>
        <v>1434</v>
      </c>
      <c r="N735" s="8">
        <f t="shared" si="1044"/>
        <v>0</v>
      </c>
      <c r="O735" s="8">
        <f t="shared" si="1044"/>
        <v>0</v>
      </c>
      <c r="P735" s="8">
        <f t="shared" si="1044"/>
        <v>0</v>
      </c>
      <c r="Q735" s="8">
        <f t="shared" si="1044"/>
        <v>0</v>
      </c>
      <c r="R735" s="8">
        <f t="shared" si="1044"/>
        <v>0</v>
      </c>
      <c r="S735" s="8">
        <f t="shared" si="1044"/>
        <v>1434</v>
      </c>
      <c r="T735" s="8">
        <f t="shared" si="1044"/>
        <v>0</v>
      </c>
      <c r="U735" s="8">
        <f t="shared" si="1045"/>
        <v>0</v>
      </c>
      <c r="V735" s="8">
        <f t="shared" si="1045"/>
        <v>0</v>
      </c>
      <c r="W735" s="8">
        <f t="shared" si="1045"/>
        <v>0</v>
      </c>
      <c r="X735" s="8">
        <f t="shared" si="1045"/>
        <v>0</v>
      </c>
      <c r="Y735" s="8">
        <f t="shared" si="1045"/>
        <v>1434</v>
      </c>
      <c r="Z735" s="8">
        <f t="shared" si="1045"/>
        <v>0</v>
      </c>
      <c r="AA735" s="8">
        <f t="shared" si="1045"/>
        <v>0</v>
      </c>
      <c r="AB735" s="8">
        <f t="shared" si="1045"/>
        <v>0</v>
      </c>
      <c r="AC735" s="8">
        <f t="shared" si="1045"/>
        <v>0</v>
      </c>
      <c r="AD735" s="8">
        <f t="shared" si="1045"/>
        <v>0</v>
      </c>
      <c r="AE735" s="8">
        <f t="shared" si="1045"/>
        <v>1434</v>
      </c>
      <c r="AF735" s="8">
        <f t="shared" si="1045"/>
        <v>0</v>
      </c>
      <c r="AG735" s="8">
        <f t="shared" si="1046"/>
        <v>0</v>
      </c>
      <c r="AH735" s="8">
        <f t="shared" si="1046"/>
        <v>0</v>
      </c>
      <c r="AI735" s="8">
        <f t="shared" si="1046"/>
        <v>0</v>
      </c>
      <c r="AJ735" s="8">
        <f t="shared" si="1046"/>
        <v>0</v>
      </c>
      <c r="AK735" s="8">
        <f t="shared" si="1046"/>
        <v>1434</v>
      </c>
      <c r="AL735" s="8">
        <f t="shared" si="1046"/>
        <v>0</v>
      </c>
    </row>
    <row r="736" spans="1:38" ht="20.100000000000001" hidden="1" customHeight="1" x14ac:dyDescent="0.25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  <c r="AG736" s="85"/>
      <c r="AH736" s="85"/>
      <c r="AI736" s="85"/>
      <c r="AJ736" s="85"/>
      <c r="AK736" s="9">
        <f>AE736+AG736+AH736+AI736+AJ736</f>
        <v>1434</v>
      </c>
      <c r="AL736" s="9">
        <f>AF736+AJ736</f>
        <v>0</v>
      </c>
    </row>
    <row r="737" spans="1:38" ht="20.100000000000001" hidden="1" customHeight="1" x14ac:dyDescent="0.25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1047">G738+G741</f>
        <v>0</v>
      </c>
      <c r="H737" s="9">
        <f t="shared" si="1047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1048">P738+P741</f>
        <v>0</v>
      </c>
      <c r="Q737" s="11">
        <f t="shared" si="1048"/>
        <v>0</v>
      </c>
      <c r="R737" s="11">
        <f t="shared" si="1048"/>
        <v>15022</v>
      </c>
      <c r="S737" s="11">
        <f t="shared" si="1048"/>
        <v>15022</v>
      </c>
      <c r="T737" s="11">
        <f>T738+T741</f>
        <v>15022</v>
      </c>
      <c r="U737" s="11">
        <f>U738+U741</f>
        <v>0</v>
      </c>
      <c r="V737" s="11">
        <f t="shared" ref="V737:Y737" si="1049">V738+V741</f>
        <v>0</v>
      </c>
      <c r="W737" s="11">
        <f t="shared" si="1049"/>
        <v>0</v>
      </c>
      <c r="X737" s="11">
        <f t="shared" si="1049"/>
        <v>0</v>
      </c>
      <c r="Y737" s="11">
        <f t="shared" si="1049"/>
        <v>15022</v>
      </c>
      <c r="Z737" s="11">
        <f>Z738+Z741</f>
        <v>15022</v>
      </c>
      <c r="AA737" s="11">
        <f>AA738+AA741</f>
        <v>0</v>
      </c>
      <c r="AB737" s="11">
        <f t="shared" ref="AB737:AE737" si="1050">AB738+AB741</f>
        <v>0</v>
      </c>
      <c r="AC737" s="11">
        <f t="shared" si="1050"/>
        <v>0</v>
      </c>
      <c r="AD737" s="11">
        <f t="shared" si="1050"/>
        <v>56954</v>
      </c>
      <c r="AE737" s="11">
        <f t="shared" si="1050"/>
        <v>71976</v>
      </c>
      <c r="AF737" s="11">
        <f>AF738+AF741</f>
        <v>71976</v>
      </c>
      <c r="AG737" s="11">
        <f>AG738+AG741</f>
        <v>0</v>
      </c>
      <c r="AH737" s="11">
        <f t="shared" ref="AH737:AK737" si="1051">AH738+AH741</f>
        <v>0</v>
      </c>
      <c r="AI737" s="11">
        <f t="shared" si="1051"/>
        <v>0</v>
      </c>
      <c r="AJ737" s="11">
        <f t="shared" si="1051"/>
        <v>0</v>
      </c>
      <c r="AK737" s="11">
        <f t="shared" si="1051"/>
        <v>71976</v>
      </c>
      <c r="AL737" s="11">
        <f>AL738+AL741</f>
        <v>71976</v>
      </c>
    </row>
    <row r="738" spans="1:38" ht="49.5" hidden="1" x14ac:dyDescent="0.25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1052">G739</f>
        <v>0</v>
      </c>
      <c r="H738" s="9">
        <f t="shared" si="1052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1053">P739</f>
        <v>0</v>
      </c>
      <c r="Q738" s="11">
        <f t="shared" si="1053"/>
        <v>0</v>
      </c>
      <c r="R738" s="11">
        <f t="shared" si="1053"/>
        <v>14138</v>
      </c>
      <c r="S738" s="11">
        <f t="shared" si="1053"/>
        <v>14138</v>
      </c>
      <c r="T738" s="11">
        <f t="shared" si="1053"/>
        <v>14138</v>
      </c>
      <c r="U738" s="11">
        <f>U739</f>
        <v>0</v>
      </c>
      <c r="V738" s="11">
        <f t="shared" si="1053"/>
        <v>0</v>
      </c>
      <c r="W738" s="11">
        <f t="shared" si="1053"/>
        <v>0</v>
      </c>
      <c r="X738" s="11">
        <f t="shared" si="1053"/>
        <v>0</v>
      </c>
      <c r="Y738" s="11">
        <f t="shared" si="1053"/>
        <v>14138</v>
      </c>
      <c r="Z738" s="11">
        <f t="shared" si="1053"/>
        <v>14138</v>
      </c>
      <c r="AA738" s="11">
        <f>AA739</f>
        <v>0</v>
      </c>
      <c r="AB738" s="11">
        <f t="shared" si="1053"/>
        <v>0</v>
      </c>
      <c r="AC738" s="11">
        <f t="shared" si="1053"/>
        <v>0</v>
      </c>
      <c r="AD738" s="11">
        <f t="shared" si="1053"/>
        <v>53949</v>
      </c>
      <c r="AE738" s="11">
        <f t="shared" si="1053"/>
        <v>68087</v>
      </c>
      <c r="AF738" s="11">
        <f t="shared" ref="AB738:AF739" si="1054">AF739</f>
        <v>68087</v>
      </c>
      <c r="AG738" s="11">
        <f>AG739</f>
        <v>0</v>
      </c>
      <c r="AH738" s="11">
        <f t="shared" ref="AH738:AL739" si="1055">AH739</f>
        <v>0</v>
      </c>
      <c r="AI738" s="11">
        <f t="shared" si="1055"/>
        <v>0</v>
      </c>
      <c r="AJ738" s="11">
        <f t="shared" si="1055"/>
        <v>0</v>
      </c>
      <c r="AK738" s="11">
        <f t="shared" si="1055"/>
        <v>68087</v>
      </c>
      <c r="AL738" s="11">
        <f t="shared" si="1055"/>
        <v>68087</v>
      </c>
    </row>
    <row r="739" spans="1:38" ht="33" hidden="1" x14ac:dyDescent="0.25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1052"/>
        <v>0</v>
      </c>
      <c r="H739" s="9">
        <f t="shared" si="1052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1053"/>
        <v>0</v>
      </c>
      <c r="Q739" s="11">
        <f t="shared" si="1053"/>
        <v>0</v>
      </c>
      <c r="R739" s="11">
        <f t="shared" si="1053"/>
        <v>14138</v>
      </c>
      <c r="S739" s="11">
        <f t="shared" si="1053"/>
        <v>14138</v>
      </c>
      <c r="T739" s="11">
        <f t="shared" si="1053"/>
        <v>14138</v>
      </c>
      <c r="U739" s="11">
        <f>U740</f>
        <v>0</v>
      </c>
      <c r="V739" s="11">
        <f t="shared" si="1053"/>
        <v>0</v>
      </c>
      <c r="W739" s="11">
        <f t="shared" si="1053"/>
        <v>0</v>
      </c>
      <c r="X739" s="11">
        <f t="shared" si="1053"/>
        <v>0</v>
      </c>
      <c r="Y739" s="11">
        <f t="shared" si="1053"/>
        <v>14138</v>
      </c>
      <c r="Z739" s="11">
        <f t="shared" si="1053"/>
        <v>14138</v>
      </c>
      <c r="AA739" s="11">
        <f>AA740</f>
        <v>0</v>
      </c>
      <c r="AB739" s="11">
        <f t="shared" si="1054"/>
        <v>0</v>
      </c>
      <c r="AC739" s="11">
        <f t="shared" si="1054"/>
        <v>0</v>
      </c>
      <c r="AD739" s="11">
        <f t="shared" si="1054"/>
        <v>53949</v>
      </c>
      <c r="AE739" s="11">
        <f t="shared" si="1054"/>
        <v>68087</v>
      </c>
      <c r="AF739" s="11">
        <f t="shared" si="1054"/>
        <v>68087</v>
      </c>
      <c r="AG739" s="11">
        <f>AG740</f>
        <v>0</v>
      </c>
      <c r="AH739" s="11">
        <f t="shared" si="1055"/>
        <v>0</v>
      </c>
      <c r="AI739" s="11">
        <f t="shared" si="1055"/>
        <v>0</v>
      </c>
      <c r="AJ739" s="11">
        <f t="shared" si="1055"/>
        <v>0</v>
      </c>
      <c r="AK739" s="11">
        <f t="shared" si="1055"/>
        <v>68087</v>
      </c>
      <c r="AL739" s="11">
        <f t="shared" si="1055"/>
        <v>68087</v>
      </c>
    </row>
    <row r="740" spans="1:38" ht="20.100000000000001" hidden="1" customHeight="1" x14ac:dyDescent="0.25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  <c r="AG740" s="11"/>
      <c r="AH740" s="11"/>
      <c r="AI740" s="11"/>
      <c r="AJ740" s="11"/>
      <c r="AK740" s="9">
        <f>AE740+AG740+AH740+AI740+AJ740</f>
        <v>68087</v>
      </c>
      <c r="AL740" s="9">
        <f>AF740+AJ740</f>
        <v>68087</v>
      </c>
    </row>
    <row r="741" spans="1:38" ht="82.5" hidden="1" x14ac:dyDescent="0.25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1056">G742</f>
        <v>0</v>
      </c>
      <c r="H741" s="9">
        <f t="shared" si="1056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1057">P742</f>
        <v>0</v>
      </c>
      <c r="Q741" s="11">
        <f t="shared" si="1057"/>
        <v>0</v>
      </c>
      <c r="R741" s="11">
        <f t="shared" si="1057"/>
        <v>884</v>
      </c>
      <c r="S741" s="11">
        <f t="shared" si="1057"/>
        <v>884</v>
      </c>
      <c r="T741" s="11">
        <f t="shared" si="1057"/>
        <v>884</v>
      </c>
      <c r="U741" s="11">
        <f>U742</f>
        <v>0</v>
      </c>
      <c r="V741" s="11">
        <f t="shared" si="1057"/>
        <v>0</v>
      </c>
      <c r="W741" s="11">
        <f t="shared" si="1057"/>
        <v>0</v>
      </c>
      <c r="X741" s="11">
        <f t="shared" si="1057"/>
        <v>0</v>
      </c>
      <c r="Y741" s="11">
        <f t="shared" si="1057"/>
        <v>884</v>
      </c>
      <c r="Z741" s="11">
        <f t="shared" si="1057"/>
        <v>884</v>
      </c>
      <c r="AA741" s="11">
        <f>AA742</f>
        <v>0</v>
      </c>
      <c r="AB741" s="11">
        <f t="shared" si="1057"/>
        <v>0</v>
      </c>
      <c r="AC741" s="11">
        <f t="shared" si="1057"/>
        <v>0</v>
      </c>
      <c r="AD741" s="11">
        <f t="shared" si="1057"/>
        <v>3005</v>
      </c>
      <c r="AE741" s="11">
        <f t="shared" si="1057"/>
        <v>3889</v>
      </c>
      <c r="AF741" s="11">
        <f t="shared" ref="AB741:AF742" si="1058">AF742</f>
        <v>3889</v>
      </c>
      <c r="AG741" s="11">
        <f>AG742</f>
        <v>0</v>
      </c>
      <c r="AH741" s="11">
        <f t="shared" ref="AH741:AL742" si="1059">AH742</f>
        <v>0</v>
      </c>
      <c r="AI741" s="11">
        <f t="shared" si="1059"/>
        <v>0</v>
      </c>
      <c r="AJ741" s="11">
        <f t="shared" si="1059"/>
        <v>0</v>
      </c>
      <c r="AK741" s="11">
        <f t="shared" si="1059"/>
        <v>3889</v>
      </c>
      <c r="AL741" s="11">
        <f t="shared" si="1059"/>
        <v>3889</v>
      </c>
    </row>
    <row r="742" spans="1:38" ht="33" hidden="1" x14ac:dyDescent="0.25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1056"/>
        <v>0</v>
      </c>
      <c r="H742" s="9">
        <f t="shared" si="1056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1057"/>
        <v>0</v>
      </c>
      <c r="Q742" s="11">
        <f t="shared" si="1057"/>
        <v>0</v>
      </c>
      <c r="R742" s="11">
        <f t="shared" si="1057"/>
        <v>884</v>
      </c>
      <c r="S742" s="11">
        <f t="shared" si="1057"/>
        <v>884</v>
      </c>
      <c r="T742" s="11">
        <f t="shared" si="1057"/>
        <v>884</v>
      </c>
      <c r="U742" s="11">
        <f>U743</f>
        <v>0</v>
      </c>
      <c r="V742" s="11">
        <f t="shared" si="1057"/>
        <v>0</v>
      </c>
      <c r="W742" s="11">
        <f t="shared" si="1057"/>
        <v>0</v>
      </c>
      <c r="X742" s="11">
        <f t="shared" si="1057"/>
        <v>0</v>
      </c>
      <c r="Y742" s="11">
        <f t="shared" si="1057"/>
        <v>884</v>
      </c>
      <c r="Z742" s="11">
        <f t="shared" si="1057"/>
        <v>884</v>
      </c>
      <c r="AA742" s="11">
        <f>AA743</f>
        <v>0</v>
      </c>
      <c r="AB742" s="11">
        <f t="shared" si="1058"/>
        <v>0</v>
      </c>
      <c r="AC742" s="11">
        <f t="shared" si="1058"/>
        <v>0</v>
      </c>
      <c r="AD742" s="11">
        <f t="shared" si="1058"/>
        <v>3005</v>
      </c>
      <c r="AE742" s="11">
        <f t="shared" si="1058"/>
        <v>3889</v>
      </c>
      <c r="AF742" s="11">
        <f t="shared" si="1058"/>
        <v>3889</v>
      </c>
      <c r="AG742" s="11">
        <f>AG743</f>
        <v>0</v>
      </c>
      <c r="AH742" s="11">
        <f t="shared" si="1059"/>
        <v>0</v>
      </c>
      <c r="AI742" s="11">
        <f t="shared" si="1059"/>
        <v>0</v>
      </c>
      <c r="AJ742" s="11">
        <f t="shared" si="1059"/>
        <v>0</v>
      </c>
      <c r="AK742" s="11">
        <f t="shared" si="1059"/>
        <v>3889</v>
      </c>
      <c r="AL742" s="11">
        <f t="shared" si="1059"/>
        <v>3889</v>
      </c>
    </row>
    <row r="743" spans="1:38" ht="20.100000000000001" hidden="1" customHeight="1" x14ac:dyDescent="0.25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  <c r="AG743" s="11"/>
      <c r="AH743" s="11"/>
      <c r="AI743" s="11"/>
      <c r="AJ743" s="11"/>
      <c r="AK743" s="9">
        <f>AE743+AG743+AH743+AI743+AJ743</f>
        <v>3889</v>
      </c>
      <c r="AL743" s="9">
        <f>AF743+AJ743</f>
        <v>3889</v>
      </c>
    </row>
    <row r="744" spans="1:38" ht="33" hidden="1" x14ac:dyDescent="0.25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1060">G745</f>
        <v>123199</v>
      </c>
      <c r="H744" s="9">
        <f t="shared" si="1060"/>
        <v>123199</v>
      </c>
      <c r="I744" s="9">
        <f t="shared" si="1060"/>
        <v>0</v>
      </c>
      <c r="J744" s="9">
        <f t="shared" si="1060"/>
        <v>0</v>
      </c>
      <c r="K744" s="9">
        <f t="shared" si="1060"/>
        <v>0</v>
      </c>
      <c r="L744" s="9">
        <f t="shared" si="1060"/>
        <v>0</v>
      </c>
      <c r="M744" s="9">
        <f t="shared" si="1060"/>
        <v>123199</v>
      </c>
      <c r="N744" s="9">
        <f t="shared" si="1060"/>
        <v>123199</v>
      </c>
      <c r="O744" s="9">
        <f t="shared" si="1060"/>
        <v>0</v>
      </c>
      <c r="P744" s="9">
        <f t="shared" si="1060"/>
        <v>0</v>
      </c>
      <c r="Q744" s="9">
        <f t="shared" si="1060"/>
        <v>0</v>
      </c>
      <c r="R744" s="9">
        <f t="shared" si="1060"/>
        <v>0</v>
      </c>
      <c r="S744" s="9">
        <f t="shared" si="1060"/>
        <v>123199</v>
      </c>
      <c r="T744" s="9">
        <f t="shared" si="1060"/>
        <v>123199</v>
      </c>
      <c r="U744" s="9">
        <f t="shared" si="1060"/>
        <v>0</v>
      </c>
      <c r="V744" s="9">
        <f t="shared" si="1060"/>
        <v>0</v>
      </c>
      <c r="W744" s="9">
        <f t="shared" ref="U744:AJ746" si="1061">W745</f>
        <v>0</v>
      </c>
      <c r="X744" s="9">
        <f t="shared" si="1061"/>
        <v>0</v>
      </c>
      <c r="Y744" s="9">
        <f t="shared" si="1061"/>
        <v>123199</v>
      </c>
      <c r="Z744" s="9">
        <f t="shared" si="1061"/>
        <v>123199</v>
      </c>
      <c r="AA744" s="9">
        <f t="shared" si="1061"/>
        <v>0</v>
      </c>
      <c r="AB744" s="9">
        <f t="shared" si="1061"/>
        <v>0</v>
      </c>
      <c r="AC744" s="9">
        <f t="shared" si="1061"/>
        <v>0</v>
      </c>
      <c r="AD744" s="9">
        <f t="shared" si="1061"/>
        <v>0</v>
      </c>
      <c r="AE744" s="9">
        <f t="shared" si="1061"/>
        <v>123199</v>
      </c>
      <c r="AF744" s="9">
        <f t="shared" si="1061"/>
        <v>123199</v>
      </c>
      <c r="AG744" s="9">
        <f t="shared" si="1061"/>
        <v>0</v>
      </c>
      <c r="AH744" s="9">
        <f t="shared" si="1061"/>
        <v>0</v>
      </c>
      <c r="AI744" s="9">
        <f t="shared" si="1061"/>
        <v>0</v>
      </c>
      <c r="AJ744" s="9">
        <f t="shared" si="1061"/>
        <v>0</v>
      </c>
      <c r="AK744" s="9">
        <f t="shared" ref="AG744:AL746" si="1062">AK745</f>
        <v>123199</v>
      </c>
      <c r="AL744" s="9">
        <f t="shared" si="1062"/>
        <v>123199</v>
      </c>
    </row>
    <row r="745" spans="1:38" ht="33" hidden="1" x14ac:dyDescent="0.25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1060"/>
        <v>123199</v>
      </c>
      <c r="H745" s="9">
        <f t="shared" si="1060"/>
        <v>123199</v>
      </c>
      <c r="I745" s="9">
        <f t="shared" si="1060"/>
        <v>0</v>
      </c>
      <c r="J745" s="9">
        <f t="shared" si="1060"/>
        <v>0</v>
      </c>
      <c r="K745" s="9">
        <f t="shared" si="1060"/>
        <v>0</v>
      </c>
      <c r="L745" s="9">
        <f t="shared" si="1060"/>
        <v>0</v>
      </c>
      <c r="M745" s="9">
        <f t="shared" si="1060"/>
        <v>123199</v>
      </c>
      <c r="N745" s="9">
        <f t="shared" si="1060"/>
        <v>123199</v>
      </c>
      <c r="O745" s="9">
        <f t="shared" si="1060"/>
        <v>0</v>
      </c>
      <c r="P745" s="9">
        <f t="shared" si="1060"/>
        <v>0</v>
      </c>
      <c r="Q745" s="9">
        <f t="shared" si="1060"/>
        <v>0</v>
      </c>
      <c r="R745" s="9">
        <f t="shared" si="1060"/>
        <v>0</v>
      </c>
      <c r="S745" s="9">
        <f t="shared" si="1060"/>
        <v>123199</v>
      </c>
      <c r="T745" s="9">
        <f t="shared" si="1060"/>
        <v>123199</v>
      </c>
      <c r="U745" s="9">
        <f t="shared" si="1061"/>
        <v>0</v>
      </c>
      <c r="V745" s="9">
        <f t="shared" si="1061"/>
        <v>0</v>
      </c>
      <c r="W745" s="9">
        <f t="shared" si="1061"/>
        <v>0</v>
      </c>
      <c r="X745" s="9">
        <f t="shared" si="1061"/>
        <v>0</v>
      </c>
      <c r="Y745" s="9">
        <f t="shared" si="1061"/>
        <v>123199</v>
      </c>
      <c r="Z745" s="9">
        <f t="shared" si="1061"/>
        <v>123199</v>
      </c>
      <c r="AA745" s="9">
        <f t="shared" si="1061"/>
        <v>0</v>
      </c>
      <c r="AB745" s="9">
        <f t="shared" si="1061"/>
        <v>0</v>
      </c>
      <c r="AC745" s="9">
        <f t="shared" si="1061"/>
        <v>0</v>
      </c>
      <c r="AD745" s="9">
        <f t="shared" si="1061"/>
        <v>0</v>
      </c>
      <c r="AE745" s="9">
        <f t="shared" si="1061"/>
        <v>123199</v>
      </c>
      <c r="AF745" s="9">
        <f t="shared" si="1061"/>
        <v>123199</v>
      </c>
      <c r="AG745" s="9">
        <f t="shared" si="1062"/>
        <v>0</v>
      </c>
      <c r="AH745" s="9">
        <f t="shared" si="1062"/>
        <v>0</v>
      </c>
      <c r="AI745" s="9">
        <f t="shared" si="1062"/>
        <v>0</v>
      </c>
      <c r="AJ745" s="9">
        <f t="shared" si="1062"/>
        <v>0</v>
      </c>
      <c r="AK745" s="9">
        <f t="shared" si="1062"/>
        <v>123199</v>
      </c>
      <c r="AL745" s="9">
        <f t="shared" si="1062"/>
        <v>123199</v>
      </c>
    </row>
    <row r="746" spans="1:38" ht="33" hidden="1" x14ac:dyDescent="0.25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1060"/>
        <v>123199</v>
      </c>
      <c r="H746" s="9">
        <f t="shared" si="1060"/>
        <v>123199</v>
      </c>
      <c r="I746" s="9">
        <f t="shared" si="1060"/>
        <v>0</v>
      </c>
      <c r="J746" s="9">
        <f t="shared" si="1060"/>
        <v>0</v>
      </c>
      <c r="K746" s="9">
        <f t="shared" si="1060"/>
        <v>0</v>
      </c>
      <c r="L746" s="9">
        <f t="shared" si="1060"/>
        <v>0</v>
      </c>
      <c r="M746" s="9">
        <f t="shared" si="1060"/>
        <v>123199</v>
      </c>
      <c r="N746" s="9">
        <f t="shared" si="1060"/>
        <v>123199</v>
      </c>
      <c r="O746" s="9">
        <f t="shared" si="1060"/>
        <v>0</v>
      </c>
      <c r="P746" s="9">
        <f t="shared" si="1060"/>
        <v>0</v>
      </c>
      <c r="Q746" s="9">
        <f t="shared" si="1060"/>
        <v>0</v>
      </c>
      <c r="R746" s="9">
        <f t="shared" si="1060"/>
        <v>0</v>
      </c>
      <c r="S746" s="9">
        <f t="shared" si="1060"/>
        <v>123199</v>
      </c>
      <c r="T746" s="9">
        <f t="shared" si="1060"/>
        <v>123199</v>
      </c>
      <c r="U746" s="9">
        <f t="shared" si="1061"/>
        <v>0</v>
      </c>
      <c r="V746" s="9">
        <f t="shared" si="1061"/>
        <v>0</v>
      </c>
      <c r="W746" s="9">
        <f t="shared" si="1061"/>
        <v>0</v>
      </c>
      <c r="X746" s="9">
        <f t="shared" si="1061"/>
        <v>0</v>
      </c>
      <c r="Y746" s="9">
        <f t="shared" si="1061"/>
        <v>123199</v>
      </c>
      <c r="Z746" s="9">
        <f t="shared" si="1061"/>
        <v>123199</v>
      </c>
      <c r="AA746" s="9">
        <f t="shared" si="1061"/>
        <v>0</v>
      </c>
      <c r="AB746" s="9">
        <f t="shared" si="1061"/>
        <v>0</v>
      </c>
      <c r="AC746" s="9">
        <f t="shared" si="1061"/>
        <v>0</v>
      </c>
      <c r="AD746" s="9">
        <f t="shared" si="1061"/>
        <v>0</v>
      </c>
      <c r="AE746" s="9">
        <f t="shared" si="1061"/>
        <v>123199</v>
      </c>
      <c r="AF746" s="9">
        <f t="shared" si="1061"/>
        <v>123199</v>
      </c>
      <c r="AG746" s="9">
        <f t="shared" si="1062"/>
        <v>0</v>
      </c>
      <c r="AH746" s="9">
        <f t="shared" si="1062"/>
        <v>0</v>
      </c>
      <c r="AI746" s="9">
        <f t="shared" si="1062"/>
        <v>0</v>
      </c>
      <c r="AJ746" s="9">
        <f t="shared" si="1062"/>
        <v>0</v>
      </c>
      <c r="AK746" s="9">
        <f t="shared" si="1062"/>
        <v>123199</v>
      </c>
      <c r="AL746" s="9">
        <f t="shared" si="1062"/>
        <v>123199</v>
      </c>
    </row>
    <row r="747" spans="1:38" hidden="1" x14ac:dyDescent="0.25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  <c r="AG747" s="85"/>
      <c r="AH747" s="85"/>
      <c r="AI747" s="85"/>
      <c r="AJ747" s="85"/>
      <c r="AK747" s="9">
        <f>AE747+AG747+AH747+AI747+AJ747</f>
        <v>123199</v>
      </c>
      <c r="AL747" s="9">
        <f>AF747+AJ747</f>
        <v>123199</v>
      </c>
    </row>
    <row r="748" spans="1:38" ht="51" hidden="1" x14ac:dyDescent="0.3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1063">G749</f>
        <v>0</v>
      </c>
      <c r="H748" s="9">
        <f t="shared" si="1063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</row>
    <row r="749" spans="1:38" ht="33" hidden="1" x14ac:dyDescent="0.25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1063"/>
        <v>0</v>
      </c>
      <c r="H749" s="9">
        <f t="shared" si="1063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</row>
    <row r="750" spans="1:38" ht="20.100000000000001" hidden="1" customHeight="1" x14ac:dyDescent="0.25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</row>
    <row r="751" spans="1:38" ht="49.5" hidden="1" x14ac:dyDescent="0.25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1064">G752</f>
        <v>0</v>
      </c>
      <c r="H751" s="9">
        <f t="shared" si="1064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</row>
    <row r="752" spans="1:38" ht="33" hidden="1" x14ac:dyDescent="0.25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1064"/>
        <v>0</v>
      </c>
      <c r="H752" s="9">
        <f t="shared" si="1064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</row>
    <row r="753" spans="1:38" ht="20.100000000000001" hidden="1" customHeight="1" x14ac:dyDescent="0.25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</row>
    <row r="754" spans="1:38" ht="33" hidden="1" x14ac:dyDescent="0.25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1065">G755</f>
        <v>0</v>
      </c>
      <c r="H754" s="9">
        <f t="shared" si="1065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</row>
    <row r="755" spans="1:38" ht="20.100000000000001" hidden="1" customHeight="1" x14ac:dyDescent="0.25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1065"/>
        <v>0</v>
      </c>
      <c r="H755" s="9">
        <f t="shared" si="1065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</row>
    <row r="756" spans="1:38" ht="20.100000000000001" hidden="1" customHeight="1" x14ac:dyDescent="0.25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1065"/>
        <v>0</v>
      </c>
      <c r="H756" s="9">
        <f t="shared" si="1065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</row>
    <row r="757" spans="1:38" ht="33" hidden="1" x14ac:dyDescent="0.25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1065"/>
        <v>0</v>
      </c>
      <c r="H757" s="9">
        <f t="shared" si="1065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</row>
    <row r="758" spans="1:38" ht="20.100000000000001" hidden="1" customHeight="1" x14ac:dyDescent="0.25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</row>
    <row r="759" spans="1:38" ht="20.100000000000001" hidden="1" customHeight="1" x14ac:dyDescent="0.25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1066">G760</f>
        <v>0</v>
      </c>
      <c r="H759" s="9">
        <f t="shared" ref="G759:H762" si="1067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</row>
    <row r="760" spans="1:38" ht="20.100000000000001" hidden="1" customHeight="1" x14ac:dyDescent="0.25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1067"/>
        <v>0</v>
      </c>
      <c r="H760" s="9">
        <f t="shared" si="1067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</row>
    <row r="761" spans="1:38" ht="20.100000000000001" hidden="1" customHeight="1" x14ac:dyDescent="0.25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1067"/>
        <v>0</v>
      </c>
      <c r="H761" s="9">
        <f t="shared" si="1067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</row>
    <row r="762" spans="1:38" ht="33" hidden="1" x14ac:dyDescent="0.25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1067"/>
        <v>0</v>
      </c>
      <c r="H762" s="9">
        <f t="shared" si="1067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</row>
    <row r="763" spans="1:38" ht="20.100000000000001" hidden="1" customHeight="1" x14ac:dyDescent="0.25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</row>
    <row r="764" spans="1:38" hidden="1" x14ac:dyDescent="0.25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</row>
    <row r="765" spans="1:38" ht="18.75" hidden="1" x14ac:dyDescent="0.3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L765" si="1068">G766</f>
        <v>33498</v>
      </c>
      <c r="H765" s="15">
        <f t="shared" si="1068"/>
        <v>0</v>
      </c>
      <c r="I765" s="15">
        <f t="shared" si="1068"/>
        <v>0</v>
      </c>
      <c r="J765" s="15">
        <f t="shared" si="1068"/>
        <v>0</v>
      </c>
      <c r="K765" s="15">
        <f t="shared" si="1068"/>
        <v>0</v>
      </c>
      <c r="L765" s="15">
        <f t="shared" si="1068"/>
        <v>0</v>
      </c>
      <c r="M765" s="15">
        <f t="shared" si="1068"/>
        <v>33498</v>
      </c>
      <c r="N765" s="15">
        <f t="shared" si="1068"/>
        <v>0</v>
      </c>
      <c r="O765" s="15">
        <f t="shared" si="1068"/>
        <v>0</v>
      </c>
      <c r="P765" s="15">
        <f t="shared" si="1068"/>
        <v>0</v>
      </c>
      <c r="Q765" s="15">
        <f t="shared" si="1068"/>
        <v>0</v>
      </c>
      <c r="R765" s="15">
        <f t="shared" si="1068"/>
        <v>0</v>
      </c>
      <c r="S765" s="15">
        <f t="shared" si="1068"/>
        <v>33498</v>
      </c>
      <c r="T765" s="15">
        <f t="shared" si="1068"/>
        <v>0</v>
      </c>
      <c r="U765" s="15">
        <f t="shared" si="1068"/>
        <v>0</v>
      </c>
      <c r="V765" s="15">
        <f t="shared" si="1068"/>
        <v>0</v>
      </c>
      <c r="W765" s="15">
        <f t="shared" si="1068"/>
        <v>0</v>
      </c>
      <c r="X765" s="15">
        <f t="shared" si="1068"/>
        <v>0</v>
      </c>
      <c r="Y765" s="15">
        <f t="shared" si="1068"/>
        <v>33498</v>
      </c>
      <c r="Z765" s="15">
        <f t="shared" si="1068"/>
        <v>0</v>
      </c>
      <c r="AA765" s="15">
        <f t="shared" si="1068"/>
        <v>0</v>
      </c>
      <c r="AB765" s="15">
        <f t="shared" si="1068"/>
        <v>0</v>
      </c>
      <c r="AC765" s="15">
        <f t="shared" si="1068"/>
        <v>0</v>
      </c>
      <c r="AD765" s="15">
        <f t="shared" si="1068"/>
        <v>0</v>
      </c>
      <c r="AE765" s="15">
        <f t="shared" si="1068"/>
        <v>33498</v>
      </c>
      <c r="AF765" s="15">
        <f t="shared" si="1068"/>
        <v>0</v>
      </c>
      <c r="AG765" s="15">
        <f t="shared" si="1068"/>
        <v>0</v>
      </c>
      <c r="AH765" s="15">
        <f t="shared" si="1068"/>
        <v>0</v>
      </c>
      <c r="AI765" s="15">
        <f t="shared" si="1068"/>
        <v>0</v>
      </c>
      <c r="AJ765" s="15">
        <f t="shared" si="1068"/>
        <v>0</v>
      </c>
      <c r="AK765" s="15">
        <f t="shared" si="1068"/>
        <v>33498</v>
      </c>
      <c r="AL765" s="15">
        <f t="shared" si="1068"/>
        <v>0</v>
      </c>
    </row>
    <row r="766" spans="1:38" ht="49.5" hidden="1" x14ac:dyDescent="0.25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1069">G767+G771+G775</f>
        <v>33498</v>
      </c>
      <c r="H766" s="9">
        <f t="shared" ref="H766:N766" si="1070">H767+H771+H775</f>
        <v>0</v>
      </c>
      <c r="I766" s="9">
        <f t="shared" si="1070"/>
        <v>0</v>
      </c>
      <c r="J766" s="9">
        <f t="shared" si="1070"/>
        <v>0</v>
      </c>
      <c r="K766" s="9">
        <f t="shared" si="1070"/>
        <v>0</v>
      </c>
      <c r="L766" s="9">
        <f t="shared" si="1070"/>
        <v>0</v>
      </c>
      <c r="M766" s="9">
        <f t="shared" si="1070"/>
        <v>33498</v>
      </c>
      <c r="N766" s="9">
        <f t="shared" si="1070"/>
        <v>0</v>
      </c>
      <c r="O766" s="9">
        <f t="shared" ref="O766:T766" si="1071">O767+O771+O775</f>
        <v>0</v>
      </c>
      <c r="P766" s="9">
        <f t="shared" si="1071"/>
        <v>0</v>
      </c>
      <c r="Q766" s="9">
        <f t="shared" si="1071"/>
        <v>0</v>
      </c>
      <c r="R766" s="9">
        <f t="shared" si="1071"/>
        <v>0</v>
      </c>
      <c r="S766" s="9">
        <f t="shared" si="1071"/>
        <v>33498</v>
      </c>
      <c r="T766" s="9">
        <f t="shared" si="1071"/>
        <v>0</v>
      </c>
      <c r="U766" s="9">
        <f t="shared" ref="U766:Z766" si="1072">U767+U771+U775</f>
        <v>0</v>
      </c>
      <c r="V766" s="9">
        <f t="shared" si="1072"/>
        <v>0</v>
      </c>
      <c r="W766" s="9">
        <f t="shared" si="1072"/>
        <v>0</v>
      </c>
      <c r="X766" s="9">
        <f t="shared" si="1072"/>
        <v>0</v>
      </c>
      <c r="Y766" s="9">
        <f t="shared" si="1072"/>
        <v>33498</v>
      </c>
      <c r="Z766" s="9">
        <f t="shared" si="1072"/>
        <v>0</v>
      </c>
      <c r="AA766" s="9">
        <f t="shared" ref="AA766:AF766" si="1073">AA767+AA771+AA775</f>
        <v>0</v>
      </c>
      <c r="AB766" s="9">
        <f t="shared" si="1073"/>
        <v>0</v>
      </c>
      <c r="AC766" s="9">
        <f t="shared" si="1073"/>
        <v>0</v>
      </c>
      <c r="AD766" s="9">
        <f t="shared" si="1073"/>
        <v>0</v>
      </c>
      <c r="AE766" s="9">
        <f t="shared" si="1073"/>
        <v>33498</v>
      </c>
      <c r="AF766" s="9">
        <f t="shared" si="1073"/>
        <v>0</v>
      </c>
      <c r="AG766" s="9">
        <f t="shared" ref="AG766:AL766" si="1074">AG767+AG771+AG775</f>
        <v>0</v>
      </c>
      <c r="AH766" s="9">
        <f t="shared" si="1074"/>
        <v>0</v>
      </c>
      <c r="AI766" s="9">
        <f t="shared" si="1074"/>
        <v>0</v>
      </c>
      <c r="AJ766" s="9">
        <f t="shared" si="1074"/>
        <v>0</v>
      </c>
      <c r="AK766" s="9">
        <f t="shared" si="1074"/>
        <v>33498</v>
      </c>
      <c r="AL766" s="9">
        <f t="shared" si="1074"/>
        <v>0</v>
      </c>
    </row>
    <row r="767" spans="1:38" ht="33" hidden="1" x14ac:dyDescent="0.25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1075">G768</f>
        <v>27193</v>
      </c>
      <c r="H767" s="11">
        <f t="shared" si="1075"/>
        <v>0</v>
      </c>
      <c r="I767" s="11">
        <f t="shared" si="1075"/>
        <v>0</v>
      </c>
      <c r="J767" s="11">
        <f t="shared" si="1075"/>
        <v>0</v>
      </c>
      <c r="K767" s="11">
        <f t="shared" si="1075"/>
        <v>0</v>
      </c>
      <c r="L767" s="11">
        <f t="shared" si="1075"/>
        <v>0</v>
      </c>
      <c r="M767" s="11">
        <f t="shared" si="1075"/>
        <v>27193</v>
      </c>
      <c r="N767" s="11">
        <f t="shared" si="1075"/>
        <v>0</v>
      </c>
      <c r="O767" s="11">
        <f t="shared" si="1075"/>
        <v>0</v>
      </c>
      <c r="P767" s="11">
        <f t="shared" si="1075"/>
        <v>0</v>
      </c>
      <c r="Q767" s="11">
        <f t="shared" si="1075"/>
        <v>0</v>
      </c>
      <c r="R767" s="11">
        <f t="shared" si="1075"/>
        <v>0</v>
      </c>
      <c r="S767" s="11">
        <f t="shared" si="1075"/>
        <v>27193</v>
      </c>
      <c r="T767" s="11">
        <f t="shared" si="1075"/>
        <v>0</v>
      </c>
      <c r="U767" s="11">
        <f t="shared" si="1075"/>
        <v>0</v>
      </c>
      <c r="V767" s="11">
        <f t="shared" si="1075"/>
        <v>0</v>
      </c>
      <c r="W767" s="11">
        <f t="shared" ref="U767:AJ769" si="1076">W768</f>
        <v>0</v>
      </c>
      <c r="X767" s="11">
        <f t="shared" si="1076"/>
        <v>0</v>
      </c>
      <c r="Y767" s="11">
        <f t="shared" si="1076"/>
        <v>27193</v>
      </c>
      <c r="Z767" s="11">
        <f t="shared" si="1076"/>
        <v>0</v>
      </c>
      <c r="AA767" s="11">
        <f t="shared" si="1076"/>
        <v>0</v>
      </c>
      <c r="AB767" s="11">
        <f t="shared" si="1076"/>
        <v>0</v>
      </c>
      <c r="AC767" s="11">
        <f t="shared" si="1076"/>
        <v>0</v>
      </c>
      <c r="AD767" s="11">
        <f t="shared" si="1076"/>
        <v>0</v>
      </c>
      <c r="AE767" s="11">
        <f t="shared" si="1076"/>
        <v>27193</v>
      </c>
      <c r="AF767" s="11">
        <f t="shared" si="1076"/>
        <v>0</v>
      </c>
      <c r="AG767" s="11">
        <f t="shared" si="1076"/>
        <v>0</v>
      </c>
      <c r="AH767" s="11">
        <f t="shared" si="1076"/>
        <v>0</v>
      </c>
      <c r="AI767" s="11">
        <f t="shared" si="1076"/>
        <v>0</v>
      </c>
      <c r="AJ767" s="11">
        <f t="shared" si="1076"/>
        <v>0</v>
      </c>
      <c r="AK767" s="11">
        <f t="shared" ref="AG767:AL769" si="1077">AK768</f>
        <v>27193</v>
      </c>
      <c r="AL767" s="11">
        <f t="shared" si="1077"/>
        <v>0</v>
      </c>
    </row>
    <row r="768" spans="1:38" ht="33" hidden="1" x14ac:dyDescent="0.25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1075"/>
        <v>27193</v>
      </c>
      <c r="H768" s="11">
        <f t="shared" si="1075"/>
        <v>0</v>
      </c>
      <c r="I768" s="11">
        <f t="shared" si="1075"/>
        <v>0</v>
      </c>
      <c r="J768" s="11">
        <f t="shared" si="1075"/>
        <v>0</v>
      </c>
      <c r="K768" s="11">
        <f t="shared" si="1075"/>
        <v>0</v>
      </c>
      <c r="L768" s="11">
        <f t="shared" si="1075"/>
        <v>0</v>
      </c>
      <c r="M768" s="11">
        <f t="shared" si="1075"/>
        <v>27193</v>
      </c>
      <c r="N768" s="11">
        <f t="shared" si="1075"/>
        <v>0</v>
      </c>
      <c r="O768" s="11">
        <f t="shared" si="1075"/>
        <v>0</v>
      </c>
      <c r="P768" s="11">
        <f t="shared" si="1075"/>
        <v>0</v>
      </c>
      <c r="Q768" s="11">
        <f t="shared" si="1075"/>
        <v>0</v>
      </c>
      <c r="R768" s="11">
        <f t="shared" si="1075"/>
        <v>0</v>
      </c>
      <c r="S768" s="11">
        <f t="shared" si="1075"/>
        <v>27193</v>
      </c>
      <c r="T768" s="11">
        <f t="shared" si="1075"/>
        <v>0</v>
      </c>
      <c r="U768" s="11">
        <f t="shared" si="1076"/>
        <v>0</v>
      </c>
      <c r="V768" s="11">
        <f t="shared" si="1076"/>
        <v>0</v>
      </c>
      <c r="W768" s="11">
        <f t="shared" si="1076"/>
        <v>0</v>
      </c>
      <c r="X768" s="11">
        <f t="shared" si="1076"/>
        <v>0</v>
      </c>
      <c r="Y768" s="11">
        <f t="shared" si="1076"/>
        <v>27193</v>
      </c>
      <c r="Z768" s="11">
        <f t="shared" si="1076"/>
        <v>0</v>
      </c>
      <c r="AA768" s="11">
        <f t="shared" si="1076"/>
        <v>0</v>
      </c>
      <c r="AB768" s="11">
        <f t="shared" si="1076"/>
        <v>0</v>
      </c>
      <c r="AC768" s="11">
        <f t="shared" si="1076"/>
        <v>0</v>
      </c>
      <c r="AD768" s="11">
        <f t="shared" si="1076"/>
        <v>0</v>
      </c>
      <c r="AE768" s="11">
        <f t="shared" si="1076"/>
        <v>27193</v>
      </c>
      <c r="AF768" s="11">
        <f t="shared" si="1076"/>
        <v>0</v>
      </c>
      <c r="AG768" s="11">
        <f t="shared" si="1077"/>
        <v>0</v>
      </c>
      <c r="AH768" s="11">
        <f t="shared" si="1077"/>
        <v>0</v>
      </c>
      <c r="AI768" s="11">
        <f t="shared" si="1077"/>
        <v>0</v>
      </c>
      <c r="AJ768" s="11">
        <f t="shared" si="1077"/>
        <v>0</v>
      </c>
      <c r="AK768" s="11">
        <f t="shared" si="1077"/>
        <v>27193</v>
      </c>
      <c r="AL768" s="11">
        <f t="shared" si="1077"/>
        <v>0</v>
      </c>
    </row>
    <row r="769" spans="1:38" ht="33" hidden="1" x14ac:dyDescent="0.25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1075"/>
        <v>27193</v>
      </c>
      <c r="H769" s="9">
        <f t="shared" si="1075"/>
        <v>0</v>
      </c>
      <c r="I769" s="9">
        <f t="shared" si="1075"/>
        <v>0</v>
      </c>
      <c r="J769" s="9">
        <f t="shared" si="1075"/>
        <v>0</v>
      </c>
      <c r="K769" s="9">
        <f t="shared" si="1075"/>
        <v>0</v>
      </c>
      <c r="L769" s="9">
        <f t="shared" si="1075"/>
        <v>0</v>
      </c>
      <c r="M769" s="9">
        <f t="shared" si="1075"/>
        <v>27193</v>
      </c>
      <c r="N769" s="9">
        <f t="shared" si="1075"/>
        <v>0</v>
      </c>
      <c r="O769" s="9">
        <f t="shared" si="1075"/>
        <v>0</v>
      </c>
      <c r="P769" s="9">
        <f t="shared" si="1075"/>
        <v>0</v>
      </c>
      <c r="Q769" s="9">
        <f t="shared" si="1075"/>
        <v>0</v>
      </c>
      <c r="R769" s="9">
        <f t="shared" si="1075"/>
        <v>0</v>
      </c>
      <c r="S769" s="9">
        <f t="shared" si="1075"/>
        <v>27193</v>
      </c>
      <c r="T769" s="9">
        <f t="shared" si="1075"/>
        <v>0</v>
      </c>
      <c r="U769" s="9">
        <f t="shared" si="1076"/>
        <v>0</v>
      </c>
      <c r="V769" s="9">
        <f t="shared" si="1076"/>
        <v>0</v>
      </c>
      <c r="W769" s="9">
        <f t="shared" si="1076"/>
        <v>0</v>
      </c>
      <c r="X769" s="9">
        <f t="shared" si="1076"/>
        <v>0</v>
      </c>
      <c r="Y769" s="9">
        <f t="shared" si="1076"/>
        <v>27193</v>
      </c>
      <c r="Z769" s="9">
        <f t="shared" si="1076"/>
        <v>0</v>
      </c>
      <c r="AA769" s="9">
        <f t="shared" si="1076"/>
        <v>0</v>
      </c>
      <c r="AB769" s="9">
        <f t="shared" si="1076"/>
        <v>0</v>
      </c>
      <c r="AC769" s="9">
        <f t="shared" si="1076"/>
        <v>0</v>
      </c>
      <c r="AD769" s="9">
        <f t="shared" si="1076"/>
        <v>0</v>
      </c>
      <c r="AE769" s="9">
        <f t="shared" si="1076"/>
        <v>27193</v>
      </c>
      <c r="AF769" s="9">
        <f t="shared" si="1076"/>
        <v>0</v>
      </c>
      <c r="AG769" s="9">
        <f t="shared" si="1077"/>
        <v>0</v>
      </c>
      <c r="AH769" s="9">
        <f t="shared" si="1077"/>
        <v>0</v>
      </c>
      <c r="AI769" s="9">
        <f t="shared" si="1077"/>
        <v>0</v>
      </c>
      <c r="AJ769" s="9">
        <f t="shared" si="1077"/>
        <v>0</v>
      </c>
      <c r="AK769" s="9">
        <f t="shared" si="1077"/>
        <v>27193</v>
      </c>
      <c r="AL769" s="9">
        <f t="shared" si="1077"/>
        <v>0</v>
      </c>
    </row>
    <row r="770" spans="1:38" ht="20.100000000000001" hidden="1" customHeight="1" x14ac:dyDescent="0.25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  <c r="AG770" s="85"/>
      <c r="AH770" s="85"/>
      <c r="AI770" s="85"/>
      <c r="AJ770" s="85"/>
      <c r="AK770" s="9">
        <f>AE770+AG770+AH770+AI770+AJ770</f>
        <v>27193</v>
      </c>
      <c r="AL770" s="9">
        <f>AF770+AJ770</f>
        <v>0</v>
      </c>
    </row>
    <row r="771" spans="1:38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1078">G772</f>
        <v>6305</v>
      </c>
      <c r="H771" s="9">
        <f t="shared" si="1078"/>
        <v>0</v>
      </c>
      <c r="I771" s="9">
        <f t="shared" si="1078"/>
        <v>0</v>
      </c>
      <c r="J771" s="9">
        <f t="shared" si="1078"/>
        <v>0</v>
      </c>
      <c r="K771" s="9">
        <f t="shared" si="1078"/>
        <v>0</v>
      </c>
      <c r="L771" s="9">
        <f t="shared" si="1078"/>
        <v>0</v>
      </c>
      <c r="M771" s="9">
        <f t="shared" si="1078"/>
        <v>6305</v>
      </c>
      <c r="N771" s="9">
        <f t="shared" si="1078"/>
        <v>0</v>
      </c>
      <c r="O771" s="9">
        <f t="shared" si="1078"/>
        <v>0</v>
      </c>
      <c r="P771" s="9">
        <f t="shared" si="1078"/>
        <v>0</v>
      </c>
      <c r="Q771" s="9">
        <f t="shared" si="1078"/>
        <v>0</v>
      </c>
      <c r="R771" s="9">
        <f t="shared" si="1078"/>
        <v>0</v>
      </c>
      <c r="S771" s="9">
        <f t="shared" si="1078"/>
        <v>6305</v>
      </c>
      <c r="T771" s="9">
        <f t="shared" si="1078"/>
        <v>0</v>
      </c>
      <c r="U771" s="9">
        <f t="shared" si="1078"/>
        <v>0</v>
      </c>
      <c r="V771" s="9">
        <f t="shared" si="1078"/>
        <v>0</v>
      </c>
      <c r="W771" s="9">
        <f t="shared" ref="U771:AJ773" si="1079">W772</f>
        <v>0</v>
      </c>
      <c r="X771" s="9">
        <f t="shared" si="1079"/>
        <v>0</v>
      </c>
      <c r="Y771" s="9">
        <f t="shared" si="1079"/>
        <v>6305</v>
      </c>
      <c r="Z771" s="9">
        <f t="shared" si="1079"/>
        <v>0</v>
      </c>
      <c r="AA771" s="9">
        <f t="shared" si="1079"/>
        <v>0</v>
      </c>
      <c r="AB771" s="9">
        <f t="shared" si="1079"/>
        <v>0</v>
      </c>
      <c r="AC771" s="9">
        <f t="shared" si="1079"/>
        <v>0</v>
      </c>
      <c r="AD771" s="9">
        <f t="shared" si="1079"/>
        <v>0</v>
      </c>
      <c r="AE771" s="9">
        <f t="shared" si="1079"/>
        <v>6305</v>
      </c>
      <c r="AF771" s="9">
        <f t="shared" si="1079"/>
        <v>0</v>
      </c>
      <c r="AG771" s="9">
        <f t="shared" si="1079"/>
        <v>0</v>
      </c>
      <c r="AH771" s="9">
        <f t="shared" si="1079"/>
        <v>0</v>
      </c>
      <c r="AI771" s="9">
        <f t="shared" si="1079"/>
        <v>0</v>
      </c>
      <c r="AJ771" s="9">
        <f t="shared" si="1079"/>
        <v>0</v>
      </c>
      <c r="AK771" s="9">
        <f t="shared" ref="AG771:AL773" si="1080">AK772</f>
        <v>6305</v>
      </c>
      <c r="AL771" s="9">
        <f t="shared" si="1080"/>
        <v>0</v>
      </c>
    </row>
    <row r="772" spans="1:38" ht="20.100000000000001" hidden="1" customHeight="1" x14ac:dyDescent="0.25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1078"/>
        <v>6305</v>
      </c>
      <c r="H772" s="9">
        <f t="shared" si="1078"/>
        <v>0</v>
      </c>
      <c r="I772" s="9">
        <f t="shared" si="1078"/>
        <v>0</v>
      </c>
      <c r="J772" s="9">
        <f t="shared" si="1078"/>
        <v>0</v>
      </c>
      <c r="K772" s="9">
        <f t="shared" si="1078"/>
        <v>0</v>
      </c>
      <c r="L772" s="9">
        <f t="shared" si="1078"/>
        <v>0</v>
      </c>
      <c r="M772" s="9">
        <f t="shared" si="1078"/>
        <v>6305</v>
      </c>
      <c r="N772" s="9">
        <f t="shared" si="1078"/>
        <v>0</v>
      </c>
      <c r="O772" s="9">
        <f t="shared" si="1078"/>
        <v>0</v>
      </c>
      <c r="P772" s="9">
        <f t="shared" si="1078"/>
        <v>0</v>
      </c>
      <c r="Q772" s="9">
        <f t="shared" si="1078"/>
        <v>0</v>
      </c>
      <c r="R772" s="9">
        <f t="shared" si="1078"/>
        <v>0</v>
      </c>
      <c r="S772" s="9">
        <f t="shared" si="1078"/>
        <v>6305</v>
      </c>
      <c r="T772" s="9">
        <f t="shared" si="1078"/>
        <v>0</v>
      </c>
      <c r="U772" s="9">
        <f t="shared" si="1079"/>
        <v>0</v>
      </c>
      <c r="V772" s="9">
        <f t="shared" si="1079"/>
        <v>0</v>
      </c>
      <c r="W772" s="9">
        <f t="shared" si="1079"/>
        <v>0</v>
      </c>
      <c r="X772" s="9">
        <f t="shared" si="1079"/>
        <v>0</v>
      </c>
      <c r="Y772" s="9">
        <f t="shared" si="1079"/>
        <v>6305</v>
      </c>
      <c r="Z772" s="9">
        <f t="shared" si="1079"/>
        <v>0</v>
      </c>
      <c r="AA772" s="9">
        <f t="shared" si="1079"/>
        <v>0</v>
      </c>
      <c r="AB772" s="9">
        <f t="shared" si="1079"/>
        <v>0</v>
      </c>
      <c r="AC772" s="9">
        <f t="shared" si="1079"/>
        <v>0</v>
      </c>
      <c r="AD772" s="9">
        <f t="shared" si="1079"/>
        <v>0</v>
      </c>
      <c r="AE772" s="9">
        <f t="shared" si="1079"/>
        <v>6305</v>
      </c>
      <c r="AF772" s="9">
        <f t="shared" si="1079"/>
        <v>0</v>
      </c>
      <c r="AG772" s="9">
        <f t="shared" si="1080"/>
        <v>0</v>
      </c>
      <c r="AH772" s="9">
        <f t="shared" si="1080"/>
        <v>0</v>
      </c>
      <c r="AI772" s="9">
        <f t="shared" si="1080"/>
        <v>0</v>
      </c>
      <c r="AJ772" s="9">
        <f t="shared" si="1080"/>
        <v>0</v>
      </c>
      <c r="AK772" s="9">
        <f t="shared" si="1080"/>
        <v>6305</v>
      </c>
      <c r="AL772" s="9">
        <f t="shared" si="1080"/>
        <v>0</v>
      </c>
    </row>
    <row r="773" spans="1:38" ht="33" hidden="1" x14ac:dyDescent="0.25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1078"/>
        <v>6305</v>
      </c>
      <c r="H773" s="11">
        <f t="shared" si="1078"/>
        <v>0</v>
      </c>
      <c r="I773" s="11">
        <f t="shared" si="1078"/>
        <v>0</v>
      </c>
      <c r="J773" s="11">
        <f t="shared" si="1078"/>
        <v>0</v>
      </c>
      <c r="K773" s="11">
        <f t="shared" si="1078"/>
        <v>0</v>
      </c>
      <c r="L773" s="11">
        <f t="shared" si="1078"/>
        <v>0</v>
      </c>
      <c r="M773" s="11">
        <f t="shared" si="1078"/>
        <v>6305</v>
      </c>
      <c r="N773" s="11">
        <f t="shared" si="1078"/>
        <v>0</v>
      </c>
      <c r="O773" s="11">
        <f t="shared" si="1078"/>
        <v>0</v>
      </c>
      <c r="P773" s="11">
        <f t="shared" si="1078"/>
        <v>0</v>
      </c>
      <c r="Q773" s="11">
        <f t="shared" si="1078"/>
        <v>0</v>
      </c>
      <c r="R773" s="11">
        <f t="shared" si="1078"/>
        <v>0</v>
      </c>
      <c r="S773" s="11">
        <f t="shared" si="1078"/>
        <v>6305</v>
      </c>
      <c r="T773" s="11">
        <f t="shared" si="1078"/>
        <v>0</v>
      </c>
      <c r="U773" s="11">
        <f t="shared" si="1079"/>
        <v>0</v>
      </c>
      <c r="V773" s="11">
        <f t="shared" si="1079"/>
        <v>0</v>
      </c>
      <c r="W773" s="11">
        <f t="shared" si="1079"/>
        <v>0</v>
      </c>
      <c r="X773" s="11">
        <f t="shared" si="1079"/>
        <v>0</v>
      </c>
      <c r="Y773" s="11">
        <f t="shared" si="1079"/>
        <v>6305</v>
      </c>
      <c r="Z773" s="11">
        <f t="shared" si="1079"/>
        <v>0</v>
      </c>
      <c r="AA773" s="11">
        <f t="shared" si="1079"/>
        <v>0</v>
      </c>
      <c r="AB773" s="11">
        <f t="shared" si="1079"/>
        <v>0</v>
      </c>
      <c r="AC773" s="11">
        <f t="shared" si="1079"/>
        <v>0</v>
      </c>
      <c r="AD773" s="11">
        <f t="shared" si="1079"/>
        <v>0</v>
      </c>
      <c r="AE773" s="11">
        <f t="shared" si="1079"/>
        <v>6305</v>
      </c>
      <c r="AF773" s="11">
        <f t="shared" si="1079"/>
        <v>0</v>
      </c>
      <c r="AG773" s="11">
        <f t="shared" si="1080"/>
        <v>0</v>
      </c>
      <c r="AH773" s="11">
        <f t="shared" si="1080"/>
        <v>0</v>
      </c>
      <c r="AI773" s="11">
        <f t="shared" si="1080"/>
        <v>0</v>
      </c>
      <c r="AJ773" s="11">
        <f t="shared" si="1080"/>
        <v>0</v>
      </c>
      <c r="AK773" s="11">
        <f t="shared" si="1080"/>
        <v>6305</v>
      </c>
      <c r="AL773" s="11">
        <f t="shared" si="1080"/>
        <v>0</v>
      </c>
    </row>
    <row r="774" spans="1:38" ht="17.25" hidden="1" customHeight="1" x14ac:dyDescent="0.25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  <c r="AG774" s="85"/>
      <c r="AH774" s="85"/>
      <c r="AI774" s="85"/>
      <c r="AJ774" s="85"/>
      <c r="AK774" s="9">
        <f>AE774+AG774+AH774+AI774+AJ774</f>
        <v>6305</v>
      </c>
      <c r="AL774" s="9">
        <f>AF774+AJ774</f>
        <v>0</v>
      </c>
    </row>
    <row r="775" spans="1:38" ht="49.5" hidden="1" x14ac:dyDescent="0.25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1081">G776</f>
        <v>0</v>
      </c>
      <c r="H775" s="9">
        <f t="shared" si="1081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</row>
    <row r="776" spans="1:38" ht="33" hidden="1" x14ac:dyDescent="0.25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1082">G777</f>
        <v>0</v>
      </c>
      <c r="H776" s="9">
        <f t="shared" si="1082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</row>
    <row r="777" spans="1:38" ht="19.5" hidden="1" customHeight="1" x14ac:dyDescent="0.25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</row>
    <row r="778" spans="1:38" hidden="1" x14ac:dyDescent="0.25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</row>
    <row r="779" spans="1:38" ht="18.75" hidden="1" x14ac:dyDescent="0.3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1083">G780</f>
        <v>70564</v>
      </c>
      <c r="H779" s="7">
        <f t="shared" si="1083"/>
        <v>0</v>
      </c>
      <c r="I779" s="7">
        <f t="shared" si="1083"/>
        <v>0</v>
      </c>
      <c r="J779" s="7">
        <f t="shared" si="1083"/>
        <v>0</v>
      </c>
      <c r="K779" s="7">
        <f t="shared" si="1083"/>
        <v>0</v>
      </c>
      <c r="L779" s="7">
        <f t="shared" si="1083"/>
        <v>0</v>
      </c>
      <c r="M779" s="7">
        <f t="shared" si="1083"/>
        <v>70564</v>
      </c>
      <c r="N779" s="7">
        <f t="shared" si="1083"/>
        <v>0</v>
      </c>
      <c r="O779" s="7">
        <f t="shared" si="1083"/>
        <v>0</v>
      </c>
      <c r="P779" s="7">
        <f t="shared" si="1083"/>
        <v>0</v>
      </c>
      <c r="Q779" s="7">
        <f t="shared" si="1083"/>
        <v>0</v>
      </c>
      <c r="R779" s="7">
        <f t="shared" si="1083"/>
        <v>0</v>
      </c>
      <c r="S779" s="7">
        <f t="shared" si="1083"/>
        <v>70564</v>
      </c>
      <c r="T779" s="7">
        <f t="shared" si="1083"/>
        <v>0</v>
      </c>
      <c r="U779" s="7">
        <f>U780</f>
        <v>0</v>
      </c>
      <c r="V779" s="7">
        <f t="shared" ref="V779:AL779" si="1084">V780</f>
        <v>0</v>
      </c>
      <c r="W779" s="7">
        <f t="shared" si="1084"/>
        <v>0</v>
      </c>
      <c r="X779" s="7">
        <f t="shared" si="1084"/>
        <v>13435</v>
      </c>
      <c r="Y779" s="7">
        <f t="shared" si="1084"/>
        <v>83999</v>
      </c>
      <c r="Z779" s="7">
        <f t="shared" si="1084"/>
        <v>13435</v>
      </c>
      <c r="AA779" s="7">
        <f>AA780</f>
        <v>0</v>
      </c>
      <c r="AB779" s="7">
        <f t="shared" si="1084"/>
        <v>0</v>
      </c>
      <c r="AC779" s="7">
        <f t="shared" si="1084"/>
        <v>0</v>
      </c>
      <c r="AD779" s="7">
        <f t="shared" si="1084"/>
        <v>0</v>
      </c>
      <c r="AE779" s="7">
        <f t="shared" si="1084"/>
        <v>83999</v>
      </c>
      <c r="AF779" s="7">
        <f t="shared" si="1084"/>
        <v>13435</v>
      </c>
      <c r="AG779" s="7">
        <f>AG780</f>
        <v>0</v>
      </c>
      <c r="AH779" s="7">
        <f t="shared" si="1084"/>
        <v>0</v>
      </c>
      <c r="AI779" s="7">
        <f t="shared" si="1084"/>
        <v>0</v>
      </c>
      <c r="AJ779" s="7">
        <f t="shared" si="1084"/>
        <v>0</v>
      </c>
      <c r="AK779" s="7">
        <f t="shared" si="1084"/>
        <v>83999</v>
      </c>
      <c r="AL779" s="7">
        <f t="shared" si="1084"/>
        <v>13435</v>
      </c>
    </row>
    <row r="780" spans="1:38" ht="33" hidden="1" x14ac:dyDescent="0.25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1085">G781+G785+G789+G799+G802</f>
        <v>70564</v>
      </c>
      <c r="H780" s="11">
        <f t="shared" ref="H780:N780" si="1086">H781+H785+H789+H799+H802</f>
        <v>0</v>
      </c>
      <c r="I780" s="11">
        <f t="shared" si="1086"/>
        <v>0</v>
      </c>
      <c r="J780" s="11">
        <f t="shared" si="1086"/>
        <v>0</v>
      </c>
      <c r="K780" s="11">
        <f t="shared" si="1086"/>
        <v>0</v>
      </c>
      <c r="L780" s="11">
        <f t="shared" si="1086"/>
        <v>0</v>
      </c>
      <c r="M780" s="11">
        <f t="shared" si="1086"/>
        <v>70564</v>
      </c>
      <c r="N780" s="11">
        <f t="shared" si="1086"/>
        <v>0</v>
      </c>
      <c r="O780" s="11">
        <f t="shared" ref="O780:T780" si="1087">O781+O785+O789+O799+O802</f>
        <v>0</v>
      </c>
      <c r="P780" s="11">
        <f t="shared" si="1087"/>
        <v>0</v>
      </c>
      <c r="Q780" s="11">
        <f t="shared" si="1087"/>
        <v>0</v>
      </c>
      <c r="R780" s="11">
        <f t="shared" si="1087"/>
        <v>0</v>
      </c>
      <c r="S780" s="11">
        <f t="shared" si="1087"/>
        <v>70564</v>
      </c>
      <c r="T780" s="11">
        <f t="shared" si="1087"/>
        <v>0</v>
      </c>
      <c r="U780" s="11">
        <f>U781+U785+U789+U799+U802+U805+U808</f>
        <v>0</v>
      </c>
      <c r="V780" s="11">
        <f t="shared" ref="V780:Z780" si="1088">V781+V785+V789+V799+V802+V805+V808</f>
        <v>0</v>
      </c>
      <c r="W780" s="11">
        <f t="shared" si="1088"/>
        <v>0</v>
      </c>
      <c r="X780" s="11">
        <f t="shared" si="1088"/>
        <v>13435</v>
      </c>
      <c r="Y780" s="11">
        <f t="shared" si="1088"/>
        <v>83999</v>
      </c>
      <c r="Z780" s="11">
        <f t="shared" si="1088"/>
        <v>13435</v>
      </c>
      <c r="AA780" s="11">
        <f>AA781+AA785+AA789+AA799+AA802+AA805+AA808</f>
        <v>0</v>
      </c>
      <c r="AB780" s="11">
        <f t="shared" ref="AB780:AF780" si="1089">AB781+AB785+AB789+AB799+AB802+AB805+AB808</f>
        <v>0</v>
      </c>
      <c r="AC780" s="11">
        <f t="shared" si="1089"/>
        <v>0</v>
      </c>
      <c r="AD780" s="11">
        <f t="shared" si="1089"/>
        <v>0</v>
      </c>
      <c r="AE780" s="11">
        <f t="shared" si="1089"/>
        <v>83999</v>
      </c>
      <c r="AF780" s="11">
        <f t="shared" si="1089"/>
        <v>13435</v>
      </c>
      <c r="AG780" s="11">
        <f>AG781+AG785+AG789+AG799+AG802+AG805+AG808</f>
        <v>0</v>
      </c>
      <c r="AH780" s="11">
        <f t="shared" ref="AH780:AL780" si="1090">AH781+AH785+AH789+AH799+AH802+AH805+AH808</f>
        <v>0</v>
      </c>
      <c r="AI780" s="11">
        <f t="shared" si="1090"/>
        <v>0</v>
      </c>
      <c r="AJ780" s="11">
        <f t="shared" si="1090"/>
        <v>0</v>
      </c>
      <c r="AK780" s="11">
        <f t="shared" si="1090"/>
        <v>83999</v>
      </c>
      <c r="AL780" s="11">
        <f t="shared" si="1090"/>
        <v>13435</v>
      </c>
    </row>
    <row r="781" spans="1:38" ht="33" hidden="1" x14ac:dyDescent="0.25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1091">G782</f>
        <v>54840</v>
      </c>
      <c r="H781" s="11">
        <f t="shared" si="1091"/>
        <v>0</v>
      </c>
      <c r="I781" s="11">
        <f t="shared" si="1091"/>
        <v>0</v>
      </c>
      <c r="J781" s="11">
        <f t="shared" si="1091"/>
        <v>0</v>
      </c>
      <c r="K781" s="11">
        <f t="shared" si="1091"/>
        <v>0</v>
      </c>
      <c r="L781" s="11">
        <f t="shared" si="1091"/>
        <v>0</v>
      </c>
      <c r="M781" s="11">
        <f t="shared" si="1091"/>
        <v>54840</v>
      </c>
      <c r="N781" s="11">
        <f t="shared" si="1091"/>
        <v>0</v>
      </c>
      <c r="O781" s="11">
        <f t="shared" si="1091"/>
        <v>0</v>
      </c>
      <c r="P781" s="11">
        <f t="shared" si="1091"/>
        <v>0</v>
      </c>
      <c r="Q781" s="11">
        <f t="shared" si="1091"/>
        <v>0</v>
      </c>
      <c r="R781" s="11">
        <f t="shared" si="1091"/>
        <v>0</v>
      </c>
      <c r="S781" s="11">
        <f t="shared" si="1091"/>
        <v>54840</v>
      </c>
      <c r="T781" s="11">
        <f t="shared" si="1091"/>
        <v>0</v>
      </c>
      <c r="U781" s="11">
        <f t="shared" si="1091"/>
        <v>0</v>
      </c>
      <c r="V781" s="11">
        <f t="shared" si="1091"/>
        <v>0</v>
      </c>
      <c r="W781" s="11">
        <f t="shared" ref="U781:AJ783" si="1092">W782</f>
        <v>0</v>
      </c>
      <c r="X781" s="11">
        <f t="shared" si="1092"/>
        <v>0</v>
      </c>
      <c r="Y781" s="11">
        <f t="shared" si="1092"/>
        <v>54840</v>
      </c>
      <c r="Z781" s="11">
        <f t="shared" si="1092"/>
        <v>0</v>
      </c>
      <c r="AA781" s="11">
        <f t="shared" si="1092"/>
        <v>0</v>
      </c>
      <c r="AB781" s="11">
        <f t="shared" si="1092"/>
        <v>0</v>
      </c>
      <c r="AC781" s="11">
        <f t="shared" si="1092"/>
        <v>0</v>
      </c>
      <c r="AD781" s="11">
        <f t="shared" si="1092"/>
        <v>0</v>
      </c>
      <c r="AE781" s="11">
        <f t="shared" si="1092"/>
        <v>54840</v>
      </c>
      <c r="AF781" s="11">
        <f t="shared" si="1092"/>
        <v>0</v>
      </c>
      <c r="AG781" s="11">
        <f t="shared" si="1092"/>
        <v>0</v>
      </c>
      <c r="AH781" s="11">
        <f t="shared" si="1092"/>
        <v>0</v>
      </c>
      <c r="AI781" s="11">
        <f t="shared" si="1092"/>
        <v>0</v>
      </c>
      <c r="AJ781" s="11">
        <f t="shared" si="1092"/>
        <v>0</v>
      </c>
      <c r="AK781" s="11">
        <f t="shared" ref="AG781:AL783" si="1093">AK782</f>
        <v>54840</v>
      </c>
      <c r="AL781" s="11">
        <f t="shared" si="1093"/>
        <v>0</v>
      </c>
    </row>
    <row r="782" spans="1:38" ht="33" hidden="1" x14ac:dyDescent="0.25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1091"/>
        <v>54840</v>
      </c>
      <c r="H782" s="11">
        <f t="shared" si="1091"/>
        <v>0</v>
      </c>
      <c r="I782" s="11">
        <f t="shared" si="1091"/>
        <v>0</v>
      </c>
      <c r="J782" s="11">
        <f t="shared" si="1091"/>
        <v>0</v>
      </c>
      <c r="K782" s="11">
        <f t="shared" si="1091"/>
        <v>0</v>
      </c>
      <c r="L782" s="11">
        <f t="shared" si="1091"/>
        <v>0</v>
      </c>
      <c r="M782" s="11">
        <f t="shared" si="1091"/>
        <v>54840</v>
      </c>
      <c r="N782" s="11">
        <f t="shared" si="1091"/>
        <v>0</v>
      </c>
      <c r="O782" s="11">
        <f t="shared" si="1091"/>
        <v>0</v>
      </c>
      <c r="P782" s="11">
        <f t="shared" si="1091"/>
        <v>0</v>
      </c>
      <c r="Q782" s="11">
        <f t="shared" si="1091"/>
        <v>0</v>
      </c>
      <c r="R782" s="11">
        <f t="shared" si="1091"/>
        <v>0</v>
      </c>
      <c r="S782" s="11">
        <f t="shared" si="1091"/>
        <v>54840</v>
      </c>
      <c r="T782" s="11">
        <f t="shared" si="1091"/>
        <v>0</v>
      </c>
      <c r="U782" s="11">
        <f t="shared" si="1092"/>
        <v>0</v>
      </c>
      <c r="V782" s="11">
        <f t="shared" si="1092"/>
        <v>0</v>
      </c>
      <c r="W782" s="11">
        <f t="shared" si="1092"/>
        <v>0</v>
      </c>
      <c r="X782" s="11">
        <f t="shared" si="1092"/>
        <v>0</v>
      </c>
      <c r="Y782" s="11">
        <f t="shared" si="1092"/>
        <v>54840</v>
      </c>
      <c r="Z782" s="11">
        <f t="shared" si="1092"/>
        <v>0</v>
      </c>
      <c r="AA782" s="11">
        <f t="shared" si="1092"/>
        <v>0</v>
      </c>
      <c r="AB782" s="11">
        <f t="shared" si="1092"/>
        <v>0</v>
      </c>
      <c r="AC782" s="11">
        <f t="shared" si="1092"/>
        <v>0</v>
      </c>
      <c r="AD782" s="11">
        <f t="shared" si="1092"/>
        <v>0</v>
      </c>
      <c r="AE782" s="11">
        <f t="shared" si="1092"/>
        <v>54840</v>
      </c>
      <c r="AF782" s="11">
        <f t="shared" si="1092"/>
        <v>0</v>
      </c>
      <c r="AG782" s="11">
        <f t="shared" si="1093"/>
        <v>0</v>
      </c>
      <c r="AH782" s="11">
        <f t="shared" si="1093"/>
        <v>0</v>
      </c>
      <c r="AI782" s="11">
        <f t="shared" si="1093"/>
        <v>0</v>
      </c>
      <c r="AJ782" s="11">
        <f t="shared" si="1093"/>
        <v>0</v>
      </c>
      <c r="AK782" s="11">
        <f t="shared" si="1093"/>
        <v>54840</v>
      </c>
      <c r="AL782" s="11">
        <f t="shared" si="1093"/>
        <v>0</v>
      </c>
    </row>
    <row r="783" spans="1:38" ht="33" hidden="1" x14ac:dyDescent="0.25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1091"/>
        <v>54840</v>
      </c>
      <c r="H783" s="8">
        <f t="shared" si="1091"/>
        <v>0</v>
      </c>
      <c r="I783" s="8">
        <f t="shared" si="1091"/>
        <v>0</v>
      </c>
      <c r="J783" s="8">
        <f t="shared" si="1091"/>
        <v>0</v>
      </c>
      <c r="K783" s="8">
        <f t="shared" si="1091"/>
        <v>0</v>
      </c>
      <c r="L783" s="8">
        <f t="shared" si="1091"/>
        <v>0</v>
      </c>
      <c r="M783" s="8">
        <f t="shared" si="1091"/>
        <v>54840</v>
      </c>
      <c r="N783" s="8">
        <f t="shared" si="1091"/>
        <v>0</v>
      </c>
      <c r="O783" s="8">
        <f t="shared" si="1091"/>
        <v>0</v>
      </c>
      <c r="P783" s="8">
        <f t="shared" si="1091"/>
        <v>0</v>
      </c>
      <c r="Q783" s="8">
        <f t="shared" si="1091"/>
        <v>0</v>
      </c>
      <c r="R783" s="8">
        <f t="shared" si="1091"/>
        <v>0</v>
      </c>
      <c r="S783" s="8">
        <f t="shared" si="1091"/>
        <v>54840</v>
      </c>
      <c r="T783" s="8">
        <f t="shared" si="1091"/>
        <v>0</v>
      </c>
      <c r="U783" s="8">
        <f t="shared" si="1092"/>
        <v>0</v>
      </c>
      <c r="V783" s="8">
        <f t="shared" si="1092"/>
        <v>0</v>
      </c>
      <c r="W783" s="8">
        <f t="shared" si="1092"/>
        <v>0</v>
      </c>
      <c r="X783" s="8">
        <f t="shared" si="1092"/>
        <v>0</v>
      </c>
      <c r="Y783" s="8">
        <f t="shared" si="1092"/>
        <v>54840</v>
      </c>
      <c r="Z783" s="8">
        <f t="shared" si="1092"/>
        <v>0</v>
      </c>
      <c r="AA783" s="8">
        <f t="shared" si="1092"/>
        <v>0</v>
      </c>
      <c r="AB783" s="8">
        <f t="shared" si="1092"/>
        <v>0</v>
      </c>
      <c r="AC783" s="8">
        <f t="shared" si="1092"/>
        <v>0</v>
      </c>
      <c r="AD783" s="8">
        <f t="shared" si="1092"/>
        <v>0</v>
      </c>
      <c r="AE783" s="8">
        <f t="shared" si="1092"/>
        <v>54840</v>
      </c>
      <c r="AF783" s="8">
        <f t="shared" si="1092"/>
        <v>0</v>
      </c>
      <c r="AG783" s="8">
        <f t="shared" si="1093"/>
        <v>0</v>
      </c>
      <c r="AH783" s="8">
        <f t="shared" si="1093"/>
        <v>0</v>
      </c>
      <c r="AI783" s="8">
        <f t="shared" si="1093"/>
        <v>0</v>
      </c>
      <c r="AJ783" s="8">
        <f t="shared" si="1093"/>
        <v>0</v>
      </c>
      <c r="AK783" s="8">
        <f t="shared" si="1093"/>
        <v>54840</v>
      </c>
      <c r="AL783" s="8">
        <f t="shared" si="1093"/>
        <v>0</v>
      </c>
    </row>
    <row r="784" spans="1:38" ht="20.100000000000001" hidden="1" customHeight="1" x14ac:dyDescent="0.25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  <c r="AG784" s="85"/>
      <c r="AH784" s="85"/>
      <c r="AI784" s="85"/>
      <c r="AJ784" s="85"/>
      <c r="AK784" s="9">
        <f>AE784+AG784+AH784+AI784+AJ784</f>
        <v>54840</v>
      </c>
      <c r="AL784" s="9">
        <f>AF784+AJ784</f>
        <v>0</v>
      </c>
    </row>
    <row r="785" spans="1:38" ht="20.100000000000001" hidden="1" customHeight="1" x14ac:dyDescent="0.25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1094">G786</f>
        <v>1426</v>
      </c>
      <c r="H785" s="9">
        <f t="shared" si="1094"/>
        <v>0</v>
      </c>
      <c r="I785" s="9">
        <f t="shared" si="1094"/>
        <v>0</v>
      </c>
      <c r="J785" s="9">
        <f t="shared" si="1094"/>
        <v>0</v>
      </c>
      <c r="K785" s="9">
        <f t="shared" si="1094"/>
        <v>0</v>
      </c>
      <c r="L785" s="9">
        <f t="shared" si="1094"/>
        <v>0</v>
      </c>
      <c r="M785" s="9">
        <f t="shared" si="1094"/>
        <v>1426</v>
      </c>
      <c r="N785" s="9">
        <f t="shared" si="1094"/>
        <v>0</v>
      </c>
      <c r="O785" s="9">
        <f t="shared" si="1094"/>
        <v>0</v>
      </c>
      <c r="P785" s="9">
        <f t="shared" si="1094"/>
        <v>0</v>
      </c>
      <c r="Q785" s="9">
        <f t="shared" si="1094"/>
        <v>0</v>
      </c>
      <c r="R785" s="9">
        <f t="shared" si="1094"/>
        <v>0</v>
      </c>
      <c r="S785" s="9">
        <f t="shared" si="1094"/>
        <v>1426</v>
      </c>
      <c r="T785" s="9">
        <f t="shared" si="1094"/>
        <v>0</v>
      </c>
      <c r="U785" s="9">
        <f t="shared" si="1094"/>
        <v>-708</v>
      </c>
      <c r="V785" s="9">
        <f t="shared" si="1094"/>
        <v>0</v>
      </c>
      <c r="W785" s="9">
        <f t="shared" ref="U785:AJ787" si="1095">W786</f>
        <v>0</v>
      </c>
      <c r="X785" s="9">
        <f t="shared" si="1095"/>
        <v>0</v>
      </c>
      <c r="Y785" s="9">
        <f t="shared" si="1095"/>
        <v>718</v>
      </c>
      <c r="Z785" s="9">
        <f t="shared" si="1095"/>
        <v>0</v>
      </c>
      <c r="AA785" s="9">
        <f t="shared" si="1095"/>
        <v>0</v>
      </c>
      <c r="AB785" s="9">
        <f t="shared" si="1095"/>
        <v>0</v>
      </c>
      <c r="AC785" s="9">
        <f t="shared" si="1095"/>
        <v>0</v>
      </c>
      <c r="AD785" s="9">
        <f t="shared" si="1095"/>
        <v>0</v>
      </c>
      <c r="AE785" s="9">
        <f t="shared" si="1095"/>
        <v>718</v>
      </c>
      <c r="AF785" s="9">
        <f t="shared" si="1095"/>
        <v>0</v>
      </c>
      <c r="AG785" s="9">
        <f t="shared" si="1095"/>
        <v>0</v>
      </c>
      <c r="AH785" s="9">
        <f t="shared" si="1095"/>
        <v>0</v>
      </c>
      <c r="AI785" s="9">
        <f t="shared" si="1095"/>
        <v>0</v>
      </c>
      <c r="AJ785" s="9">
        <f t="shared" si="1095"/>
        <v>0</v>
      </c>
      <c r="AK785" s="9">
        <f t="shared" ref="AG785:AL787" si="1096">AK786</f>
        <v>718</v>
      </c>
      <c r="AL785" s="9">
        <f t="shared" si="1096"/>
        <v>0</v>
      </c>
    </row>
    <row r="786" spans="1:38" ht="33" hidden="1" x14ac:dyDescent="0.25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1094"/>
        <v>1426</v>
      </c>
      <c r="H786" s="11">
        <f t="shared" si="1094"/>
        <v>0</v>
      </c>
      <c r="I786" s="11">
        <f t="shared" si="1094"/>
        <v>0</v>
      </c>
      <c r="J786" s="11">
        <f t="shared" si="1094"/>
        <v>0</v>
      </c>
      <c r="K786" s="11">
        <f t="shared" si="1094"/>
        <v>0</v>
      </c>
      <c r="L786" s="11">
        <f t="shared" si="1094"/>
        <v>0</v>
      </c>
      <c r="M786" s="11">
        <f t="shared" si="1094"/>
        <v>1426</v>
      </c>
      <c r="N786" s="11">
        <f t="shared" si="1094"/>
        <v>0</v>
      </c>
      <c r="O786" s="11">
        <f t="shared" si="1094"/>
        <v>0</v>
      </c>
      <c r="P786" s="11">
        <f t="shared" si="1094"/>
        <v>0</v>
      </c>
      <c r="Q786" s="11">
        <f t="shared" si="1094"/>
        <v>0</v>
      </c>
      <c r="R786" s="11">
        <f t="shared" si="1094"/>
        <v>0</v>
      </c>
      <c r="S786" s="11">
        <f t="shared" si="1094"/>
        <v>1426</v>
      </c>
      <c r="T786" s="11">
        <f t="shared" si="1094"/>
        <v>0</v>
      </c>
      <c r="U786" s="11">
        <f t="shared" si="1095"/>
        <v>-708</v>
      </c>
      <c r="V786" s="11">
        <f t="shared" si="1095"/>
        <v>0</v>
      </c>
      <c r="W786" s="11">
        <f t="shared" si="1095"/>
        <v>0</v>
      </c>
      <c r="X786" s="11">
        <f t="shared" si="1095"/>
        <v>0</v>
      </c>
      <c r="Y786" s="11">
        <f t="shared" si="1095"/>
        <v>718</v>
      </c>
      <c r="Z786" s="11">
        <f t="shared" si="1095"/>
        <v>0</v>
      </c>
      <c r="AA786" s="11">
        <f t="shared" si="1095"/>
        <v>0</v>
      </c>
      <c r="AB786" s="11">
        <f t="shared" si="1095"/>
        <v>0</v>
      </c>
      <c r="AC786" s="11">
        <f t="shared" si="1095"/>
        <v>0</v>
      </c>
      <c r="AD786" s="11">
        <f t="shared" si="1095"/>
        <v>0</v>
      </c>
      <c r="AE786" s="11">
        <f t="shared" si="1095"/>
        <v>718</v>
      </c>
      <c r="AF786" s="11">
        <f t="shared" si="1095"/>
        <v>0</v>
      </c>
      <c r="AG786" s="11">
        <f t="shared" si="1096"/>
        <v>0</v>
      </c>
      <c r="AH786" s="11">
        <f t="shared" si="1096"/>
        <v>0</v>
      </c>
      <c r="AI786" s="11">
        <f t="shared" si="1096"/>
        <v>0</v>
      </c>
      <c r="AJ786" s="11">
        <f t="shared" si="1096"/>
        <v>0</v>
      </c>
      <c r="AK786" s="11">
        <f t="shared" si="1096"/>
        <v>718</v>
      </c>
      <c r="AL786" s="11">
        <f t="shared" si="1096"/>
        <v>0</v>
      </c>
    </row>
    <row r="787" spans="1:38" ht="33" hidden="1" x14ac:dyDescent="0.25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1094"/>
        <v>1426</v>
      </c>
      <c r="H787" s="8">
        <f t="shared" si="1094"/>
        <v>0</v>
      </c>
      <c r="I787" s="8">
        <f t="shared" si="1094"/>
        <v>0</v>
      </c>
      <c r="J787" s="8">
        <f t="shared" si="1094"/>
        <v>0</v>
      </c>
      <c r="K787" s="8">
        <f t="shared" si="1094"/>
        <v>0</v>
      </c>
      <c r="L787" s="8">
        <f t="shared" si="1094"/>
        <v>0</v>
      </c>
      <c r="M787" s="8">
        <f t="shared" si="1094"/>
        <v>1426</v>
      </c>
      <c r="N787" s="8">
        <f t="shared" si="1094"/>
        <v>0</v>
      </c>
      <c r="O787" s="8">
        <f t="shared" si="1094"/>
        <v>0</v>
      </c>
      <c r="P787" s="8">
        <f t="shared" si="1094"/>
        <v>0</v>
      </c>
      <c r="Q787" s="8">
        <f t="shared" si="1094"/>
        <v>0</v>
      </c>
      <c r="R787" s="8">
        <f t="shared" si="1094"/>
        <v>0</v>
      </c>
      <c r="S787" s="8">
        <f t="shared" si="1094"/>
        <v>1426</v>
      </c>
      <c r="T787" s="8">
        <f t="shared" si="1094"/>
        <v>0</v>
      </c>
      <c r="U787" s="8">
        <f t="shared" si="1095"/>
        <v>-708</v>
      </c>
      <c r="V787" s="8">
        <f t="shared" si="1095"/>
        <v>0</v>
      </c>
      <c r="W787" s="8">
        <f t="shared" si="1095"/>
        <v>0</v>
      </c>
      <c r="X787" s="8">
        <f t="shared" si="1095"/>
        <v>0</v>
      </c>
      <c r="Y787" s="8">
        <f t="shared" si="1095"/>
        <v>718</v>
      </c>
      <c r="Z787" s="8">
        <f t="shared" si="1095"/>
        <v>0</v>
      </c>
      <c r="AA787" s="8">
        <f t="shared" si="1095"/>
        <v>0</v>
      </c>
      <c r="AB787" s="8">
        <f t="shared" si="1095"/>
        <v>0</v>
      </c>
      <c r="AC787" s="8">
        <f t="shared" si="1095"/>
        <v>0</v>
      </c>
      <c r="AD787" s="8">
        <f t="shared" si="1095"/>
        <v>0</v>
      </c>
      <c r="AE787" s="8">
        <f t="shared" si="1095"/>
        <v>718</v>
      </c>
      <c r="AF787" s="8">
        <f t="shared" si="1095"/>
        <v>0</v>
      </c>
      <c r="AG787" s="8">
        <f t="shared" si="1096"/>
        <v>0</v>
      </c>
      <c r="AH787" s="8">
        <f t="shared" si="1096"/>
        <v>0</v>
      </c>
      <c r="AI787" s="8">
        <f t="shared" si="1096"/>
        <v>0</v>
      </c>
      <c r="AJ787" s="8">
        <f t="shared" si="1096"/>
        <v>0</v>
      </c>
      <c r="AK787" s="8">
        <f t="shared" si="1096"/>
        <v>718</v>
      </c>
      <c r="AL787" s="8">
        <f t="shared" si="1096"/>
        <v>0</v>
      </c>
    </row>
    <row r="788" spans="1:38" ht="20.100000000000001" hidden="1" customHeight="1" x14ac:dyDescent="0.25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  <c r="AG788" s="8"/>
      <c r="AH788" s="85"/>
      <c r="AI788" s="85"/>
      <c r="AJ788" s="85"/>
      <c r="AK788" s="9">
        <f>AE788+AG788+AH788+AI788+AJ788</f>
        <v>718</v>
      </c>
      <c r="AL788" s="9">
        <f>AF788+AJ788</f>
        <v>0</v>
      </c>
    </row>
    <row r="789" spans="1:38" ht="20.100000000000001" hidden="1" customHeight="1" x14ac:dyDescent="0.25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L789" si="1097">G790</f>
        <v>14298</v>
      </c>
      <c r="H789" s="9">
        <f t="shared" si="1097"/>
        <v>0</v>
      </c>
      <c r="I789" s="9">
        <f t="shared" si="1097"/>
        <v>0</v>
      </c>
      <c r="J789" s="9">
        <f t="shared" si="1097"/>
        <v>0</v>
      </c>
      <c r="K789" s="9">
        <f t="shared" si="1097"/>
        <v>0</v>
      </c>
      <c r="L789" s="9">
        <f t="shared" si="1097"/>
        <v>0</v>
      </c>
      <c r="M789" s="9">
        <f t="shared" si="1097"/>
        <v>14298</v>
      </c>
      <c r="N789" s="9">
        <f t="shared" si="1097"/>
        <v>0</v>
      </c>
      <c r="O789" s="9">
        <f t="shared" si="1097"/>
        <v>0</v>
      </c>
      <c r="P789" s="9">
        <f t="shared" si="1097"/>
        <v>0</v>
      </c>
      <c r="Q789" s="9">
        <f t="shared" si="1097"/>
        <v>0</v>
      </c>
      <c r="R789" s="9">
        <f t="shared" si="1097"/>
        <v>0</v>
      </c>
      <c r="S789" s="9">
        <f t="shared" si="1097"/>
        <v>14298</v>
      </c>
      <c r="T789" s="9">
        <f t="shared" si="1097"/>
        <v>0</v>
      </c>
      <c r="U789" s="9">
        <f t="shared" si="1097"/>
        <v>0</v>
      </c>
      <c r="V789" s="9">
        <f t="shared" si="1097"/>
        <v>0</v>
      </c>
      <c r="W789" s="9">
        <f t="shared" si="1097"/>
        <v>0</v>
      </c>
      <c r="X789" s="9">
        <f t="shared" si="1097"/>
        <v>0</v>
      </c>
      <c r="Y789" s="9">
        <f t="shared" si="1097"/>
        <v>14298</v>
      </c>
      <c r="Z789" s="9">
        <f t="shared" si="1097"/>
        <v>0</v>
      </c>
      <c r="AA789" s="9">
        <f t="shared" si="1097"/>
        <v>0</v>
      </c>
      <c r="AB789" s="9">
        <f t="shared" si="1097"/>
        <v>0</v>
      </c>
      <c r="AC789" s="9">
        <f t="shared" si="1097"/>
        <v>0</v>
      </c>
      <c r="AD789" s="9">
        <f t="shared" si="1097"/>
        <v>0</v>
      </c>
      <c r="AE789" s="9">
        <f t="shared" si="1097"/>
        <v>14298</v>
      </c>
      <c r="AF789" s="9">
        <f t="shared" si="1097"/>
        <v>0</v>
      </c>
      <c r="AG789" s="9">
        <f t="shared" si="1097"/>
        <v>0</v>
      </c>
      <c r="AH789" s="9">
        <f t="shared" si="1097"/>
        <v>0</v>
      </c>
      <c r="AI789" s="9">
        <f t="shared" si="1097"/>
        <v>0</v>
      </c>
      <c r="AJ789" s="9">
        <f t="shared" si="1097"/>
        <v>0</v>
      </c>
      <c r="AK789" s="9">
        <f t="shared" si="1097"/>
        <v>14298</v>
      </c>
      <c r="AL789" s="9">
        <f t="shared" si="1097"/>
        <v>0</v>
      </c>
    </row>
    <row r="790" spans="1:38" ht="33" hidden="1" x14ac:dyDescent="0.25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1098">G791+G793+G797+G795</f>
        <v>14298</v>
      </c>
      <c r="H790" s="8">
        <f t="shared" ref="H790:N790" si="1099">H791+H793+H797+H795</f>
        <v>0</v>
      </c>
      <c r="I790" s="8">
        <f t="shared" si="1099"/>
        <v>0</v>
      </c>
      <c r="J790" s="8">
        <f t="shared" si="1099"/>
        <v>0</v>
      </c>
      <c r="K790" s="8">
        <f t="shared" si="1099"/>
        <v>0</v>
      </c>
      <c r="L790" s="8">
        <f t="shared" si="1099"/>
        <v>0</v>
      </c>
      <c r="M790" s="8">
        <f t="shared" si="1099"/>
        <v>14298</v>
      </c>
      <c r="N790" s="8">
        <f t="shared" si="1099"/>
        <v>0</v>
      </c>
      <c r="O790" s="8">
        <f t="shared" ref="O790:T790" si="1100">O791+O793+O797+O795</f>
        <v>0</v>
      </c>
      <c r="P790" s="8">
        <f t="shared" si="1100"/>
        <v>0</v>
      </c>
      <c r="Q790" s="8">
        <f t="shared" si="1100"/>
        <v>0</v>
      </c>
      <c r="R790" s="8">
        <f t="shared" si="1100"/>
        <v>0</v>
      </c>
      <c r="S790" s="8">
        <f t="shared" si="1100"/>
        <v>14298</v>
      </c>
      <c r="T790" s="8">
        <f t="shared" si="1100"/>
        <v>0</v>
      </c>
      <c r="U790" s="8">
        <f t="shared" ref="U790:Z790" si="1101">U791+U793+U797+U795</f>
        <v>0</v>
      </c>
      <c r="V790" s="8">
        <f t="shared" si="1101"/>
        <v>0</v>
      </c>
      <c r="W790" s="8">
        <f t="shared" si="1101"/>
        <v>0</v>
      </c>
      <c r="X790" s="8">
        <f t="shared" si="1101"/>
        <v>0</v>
      </c>
      <c r="Y790" s="8">
        <f t="shared" si="1101"/>
        <v>14298</v>
      </c>
      <c r="Z790" s="8">
        <f t="shared" si="1101"/>
        <v>0</v>
      </c>
      <c r="AA790" s="8">
        <f t="shared" ref="AA790:AF790" si="1102">AA791+AA793+AA797+AA795</f>
        <v>0</v>
      </c>
      <c r="AB790" s="8">
        <f t="shared" si="1102"/>
        <v>0</v>
      </c>
      <c r="AC790" s="8">
        <f t="shared" si="1102"/>
        <v>0</v>
      </c>
      <c r="AD790" s="8">
        <f t="shared" si="1102"/>
        <v>0</v>
      </c>
      <c r="AE790" s="8">
        <f t="shared" si="1102"/>
        <v>14298</v>
      </c>
      <c r="AF790" s="8">
        <f t="shared" si="1102"/>
        <v>0</v>
      </c>
      <c r="AG790" s="8">
        <f t="shared" ref="AG790:AL790" si="1103">AG791+AG793+AG797+AG795</f>
        <v>0</v>
      </c>
      <c r="AH790" s="8">
        <f t="shared" si="1103"/>
        <v>0</v>
      </c>
      <c r="AI790" s="8">
        <f t="shared" si="1103"/>
        <v>0</v>
      </c>
      <c r="AJ790" s="8">
        <f t="shared" si="1103"/>
        <v>0</v>
      </c>
      <c r="AK790" s="8">
        <f t="shared" si="1103"/>
        <v>14298</v>
      </c>
      <c r="AL790" s="8">
        <f t="shared" si="1103"/>
        <v>0</v>
      </c>
    </row>
    <row r="791" spans="1:38" ht="66" hidden="1" x14ac:dyDescent="0.25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L791" si="1104">G792</f>
        <v>13360</v>
      </c>
      <c r="H791" s="8">
        <f t="shared" si="1104"/>
        <v>0</v>
      </c>
      <c r="I791" s="8">
        <f t="shared" si="1104"/>
        <v>0</v>
      </c>
      <c r="J791" s="8">
        <f t="shared" si="1104"/>
        <v>0</v>
      </c>
      <c r="K791" s="8">
        <f t="shared" si="1104"/>
        <v>0</v>
      </c>
      <c r="L791" s="8">
        <f t="shared" si="1104"/>
        <v>0</v>
      </c>
      <c r="M791" s="8">
        <f t="shared" si="1104"/>
        <v>13360</v>
      </c>
      <c r="N791" s="8">
        <f t="shared" si="1104"/>
        <v>0</v>
      </c>
      <c r="O791" s="8">
        <f t="shared" si="1104"/>
        <v>0</v>
      </c>
      <c r="P791" s="8">
        <f t="shared" si="1104"/>
        <v>0</v>
      </c>
      <c r="Q791" s="8">
        <f t="shared" si="1104"/>
        <v>0</v>
      </c>
      <c r="R791" s="8">
        <f t="shared" si="1104"/>
        <v>0</v>
      </c>
      <c r="S791" s="8">
        <f t="shared" si="1104"/>
        <v>13360</v>
      </c>
      <c r="T791" s="8">
        <f t="shared" si="1104"/>
        <v>0</v>
      </c>
      <c r="U791" s="8">
        <f t="shared" si="1104"/>
        <v>0</v>
      </c>
      <c r="V791" s="8">
        <f t="shared" si="1104"/>
        <v>0</v>
      </c>
      <c r="W791" s="8">
        <f t="shared" si="1104"/>
        <v>0</v>
      </c>
      <c r="X791" s="8">
        <f t="shared" si="1104"/>
        <v>0</v>
      </c>
      <c r="Y791" s="8">
        <f t="shared" si="1104"/>
        <v>13360</v>
      </c>
      <c r="Z791" s="8">
        <f t="shared" si="1104"/>
        <v>0</v>
      </c>
      <c r="AA791" s="8">
        <f t="shared" si="1104"/>
        <v>0</v>
      </c>
      <c r="AB791" s="8">
        <f t="shared" si="1104"/>
        <v>0</v>
      </c>
      <c r="AC791" s="8">
        <f t="shared" si="1104"/>
        <v>0</v>
      </c>
      <c r="AD791" s="8">
        <f t="shared" si="1104"/>
        <v>0</v>
      </c>
      <c r="AE791" s="8">
        <f t="shared" si="1104"/>
        <v>13360</v>
      </c>
      <c r="AF791" s="8">
        <f t="shared" si="1104"/>
        <v>0</v>
      </c>
      <c r="AG791" s="8">
        <f t="shared" si="1104"/>
        <v>0</v>
      </c>
      <c r="AH791" s="8">
        <f t="shared" si="1104"/>
        <v>0</v>
      </c>
      <c r="AI791" s="8">
        <f t="shared" si="1104"/>
        <v>0</v>
      </c>
      <c r="AJ791" s="8">
        <f t="shared" si="1104"/>
        <v>0</v>
      </c>
      <c r="AK791" s="8">
        <f t="shared" si="1104"/>
        <v>13360</v>
      </c>
      <c r="AL791" s="8">
        <f t="shared" si="1104"/>
        <v>0</v>
      </c>
    </row>
    <row r="792" spans="1:38" ht="18.75" hidden="1" customHeight="1" x14ac:dyDescent="0.25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  <c r="AG792" s="85"/>
      <c r="AH792" s="85"/>
      <c r="AI792" s="85"/>
      <c r="AJ792" s="85"/>
      <c r="AK792" s="9">
        <f>AE792+AG792+AH792+AI792+AJ792</f>
        <v>13360</v>
      </c>
      <c r="AL792" s="9">
        <f>AF792+AJ792</f>
        <v>0</v>
      </c>
    </row>
    <row r="793" spans="1:38" ht="33" hidden="1" x14ac:dyDescent="0.25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L793" si="1105">G794</f>
        <v>926</v>
      </c>
      <c r="H793" s="8">
        <f t="shared" si="1105"/>
        <v>0</v>
      </c>
      <c r="I793" s="8">
        <f t="shared" si="1105"/>
        <v>0</v>
      </c>
      <c r="J793" s="8">
        <f t="shared" si="1105"/>
        <v>0</v>
      </c>
      <c r="K793" s="8">
        <f t="shared" si="1105"/>
        <v>0</v>
      </c>
      <c r="L793" s="8">
        <f t="shared" si="1105"/>
        <v>0</v>
      </c>
      <c r="M793" s="8">
        <f t="shared" si="1105"/>
        <v>926</v>
      </c>
      <c r="N793" s="8">
        <f t="shared" si="1105"/>
        <v>0</v>
      </c>
      <c r="O793" s="8">
        <f t="shared" si="1105"/>
        <v>0</v>
      </c>
      <c r="P793" s="8">
        <f t="shared" si="1105"/>
        <v>0</v>
      </c>
      <c r="Q793" s="8">
        <f t="shared" si="1105"/>
        <v>0</v>
      </c>
      <c r="R793" s="8">
        <f t="shared" si="1105"/>
        <v>0</v>
      </c>
      <c r="S793" s="8">
        <f t="shared" si="1105"/>
        <v>926</v>
      </c>
      <c r="T793" s="8">
        <f t="shared" si="1105"/>
        <v>0</v>
      </c>
      <c r="U793" s="8">
        <f t="shared" si="1105"/>
        <v>0</v>
      </c>
      <c r="V793" s="8">
        <f t="shared" si="1105"/>
        <v>0</v>
      </c>
      <c r="W793" s="8">
        <f t="shared" si="1105"/>
        <v>0</v>
      </c>
      <c r="X793" s="8">
        <f t="shared" si="1105"/>
        <v>0</v>
      </c>
      <c r="Y793" s="8">
        <f t="shared" si="1105"/>
        <v>926</v>
      </c>
      <c r="Z793" s="8">
        <f t="shared" si="1105"/>
        <v>0</v>
      </c>
      <c r="AA793" s="8">
        <f t="shared" si="1105"/>
        <v>0</v>
      </c>
      <c r="AB793" s="8">
        <f t="shared" si="1105"/>
        <v>0</v>
      </c>
      <c r="AC793" s="8">
        <f t="shared" si="1105"/>
        <v>0</v>
      </c>
      <c r="AD793" s="8">
        <f t="shared" si="1105"/>
        <v>0</v>
      </c>
      <c r="AE793" s="8">
        <f t="shared" si="1105"/>
        <v>926</v>
      </c>
      <c r="AF793" s="8">
        <f t="shared" si="1105"/>
        <v>0</v>
      </c>
      <c r="AG793" s="8">
        <f t="shared" si="1105"/>
        <v>0</v>
      </c>
      <c r="AH793" s="8">
        <f t="shared" si="1105"/>
        <v>0</v>
      </c>
      <c r="AI793" s="8">
        <f t="shared" si="1105"/>
        <v>0</v>
      </c>
      <c r="AJ793" s="8">
        <f t="shared" si="1105"/>
        <v>0</v>
      </c>
      <c r="AK793" s="8">
        <f t="shared" si="1105"/>
        <v>926</v>
      </c>
      <c r="AL793" s="8">
        <f t="shared" si="1105"/>
        <v>0</v>
      </c>
    </row>
    <row r="794" spans="1:38" ht="33" hidden="1" x14ac:dyDescent="0.25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  <c r="AG794" s="85"/>
      <c r="AH794" s="85"/>
      <c r="AI794" s="85"/>
      <c r="AJ794" s="85"/>
      <c r="AK794" s="9">
        <f>AE794+AG794+AH794+AI794+AJ794</f>
        <v>926</v>
      </c>
      <c r="AL794" s="9">
        <f>AF794+AJ794</f>
        <v>0</v>
      </c>
    </row>
    <row r="795" spans="1:38" ht="16.5" hidden="1" customHeight="1" x14ac:dyDescent="0.25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1106">G796</f>
        <v>0</v>
      </c>
      <c r="H795" s="9">
        <f t="shared" si="1106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</row>
    <row r="796" spans="1:38" ht="33" hidden="1" x14ac:dyDescent="0.25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</row>
    <row r="797" spans="1:38" ht="20.100000000000001" hidden="1" customHeight="1" x14ac:dyDescent="0.25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L797" si="1107">G798</f>
        <v>12</v>
      </c>
      <c r="H797" s="9">
        <f t="shared" si="1107"/>
        <v>0</v>
      </c>
      <c r="I797" s="9">
        <f t="shared" si="1107"/>
        <v>0</v>
      </c>
      <c r="J797" s="9">
        <f t="shared" si="1107"/>
        <v>0</v>
      </c>
      <c r="K797" s="9">
        <f t="shared" si="1107"/>
        <v>0</v>
      </c>
      <c r="L797" s="9">
        <f t="shared" si="1107"/>
        <v>0</v>
      </c>
      <c r="M797" s="9">
        <f t="shared" si="1107"/>
        <v>12</v>
      </c>
      <c r="N797" s="9">
        <f t="shared" si="1107"/>
        <v>0</v>
      </c>
      <c r="O797" s="9">
        <f t="shared" si="1107"/>
        <v>0</v>
      </c>
      <c r="P797" s="9">
        <f t="shared" si="1107"/>
        <v>0</v>
      </c>
      <c r="Q797" s="9">
        <f t="shared" si="1107"/>
        <v>0</v>
      </c>
      <c r="R797" s="9">
        <f t="shared" si="1107"/>
        <v>0</v>
      </c>
      <c r="S797" s="9">
        <f t="shared" si="1107"/>
        <v>12</v>
      </c>
      <c r="T797" s="9">
        <f t="shared" si="1107"/>
        <v>0</v>
      </c>
      <c r="U797" s="9">
        <f t="shared" si="1107"/>
        <v>0</v>
      </c>
      <c r="V797" s="9">
        <f t="shared" si="1107"/>
        <v>0</v>
      </c>
      <c r="W797" s="9">
        <f t="shared" si="1107"/>
        <v>0</v>
      </c>
      <c r="X797" s="9">
        <f t="shared" si="1107"/>
        <v>0</v>
      </c>
      <c r="Y797" s="9">
        <f t="shared" si="1107"/>
        <v>12</v>
      </c>
      <c r="Z797" s="9">
        <f t="shared" si="1107"/>
        <v>0</v>
      </c>
      <c r="AA797" s="9">
        <f t="shared" si="1107"/>
        <v>0</v>
      </c>
      <c r="AB797" s="9">
        <f t="shared" si="1107"/>
        <v>0</v>
      </c>
      <c r="AC797" s="9">
        <f t="shared" si="1107"/>
        <v>0</v>
      </c>
      <c r="AD797" s="9">
        <f t="shared" si="1107"/>
        <v>0</v>
      </c>
      <c r="AE797" s="9">
        <f t="shared" si="1107"/>
        <v>12</v>
      </c>
      <c r="AF797" s="9">
        <f t="shared" si="1107"/>
        <v>0</v>
      </c>
      <c r="AG797" s="9">
        <f t="shared" si="1107"/>
        <v>0</v>
      </c>
      <c r="AH797" s="9">
        <f t="shared" si="1107"/>
        <v>0</v>
      </c>
      <c r="AI797" s="9">
        <f t="shared" si="1107"/>
        <v>0</v>
      </c>
      <c r="AJ797" s="9">
        <f t="shared" si="1107"/>
        <v>0</v>
      </c>
      <c r="AK797" s="9">
        <f t="shared" si="1107"/>
        <v>12</v>
      </c>
      <c r="AL797" s="9">
        <f t="shared" si="1107"/>
        <v>0</v>
      </c>
    </row>
    <row r="798" spans="1:38" ht="20.100000000000001" hidden="1" customHeight="1" x14ac:dyDescent="0.25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  <c r="AG798" s="85"/>
      <c r="AH798" s="85"/>
      <c r="AI798" s="85"/>
      <c r="AJ798" s="85"/>
      <c r="AK798" s="9">
        <f>AE798+AG798+AH798+AI798+AJ798</f>
        <v>12</v>
      </c>
      <c r="AL798" s="9">
        <f>AF798+AJ798</f>
        <v>0</v>
      </c>
    </row>
    <row r="799" spans="1:38" ht="51" hidden="1" x14ac:dyDescent="0.3">
      <c r="A799" s="68" t="s">
        <v>743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1108">G800</f>
        <v>0</v>
      </c>
      <c r="H799" s="9">
        <f t="shared" si="1108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K800" si="1109">V800</f>
        <v>0</v>
      </c>
      <c r="W799" s="11">
        <f t="shared" si="1109"/>
        <v>0</v>
      </c>
      <c r="X799" s="11">
        <f t="shared" si="1109"/>
        <v>4598</v>
      </c>
      <c r="Y799" s="11">
        <f t="shared" si="1109"/>
        <v>4841</v>
      </c>
      <c r="Z799" s="11">
        <f t="shared" si="1109"/>
        <v>4598</v>
      </c>
      <c r="AA799" s="11">
        <f>AA800</f>
        <v>0</v>
      </c>
      <c r="AB799" s="11">
        <f t="shared" si="1109"/>
        <v>0</v>
      </c>
      <c r="AC799" s="11">
        <f t="shared" si="1109"/>
        <v>0</v>
      </c>
      <c r="AD799" s="11">
        <f t="shared" si="1109"/>
        <v>0</v>
      </c>
      <c r="AE799" s="11">
        <f t="shared" si="1109"/>
        <v>4841</v>
      </c>
      <c r="AF799" s="11">
        <f t="shared" si="1109"/>
        <v>4598</v>
      </c>
      <c r="AG799" s="11">
        <f>AG800</f>
        <v>0</v>
      </c>
      <c r="AH799" s="11">
        <f t="shared" si="1109"/>
        <v>0</v>
      </c>
      <c r="AI799" s="11">
        <f t="shared" si="1109"/>
        <v>0</v>
      </c>
      <c r="AJ799" s="11">
        <f t="shared" si="1109"/>
        <v>0</v>
      </c>
      <c r="AK799" s="11">
        <f t="shared" si="1109"/>
        <v>4841</v>
      </c>
      <c r="AL799" s="11">
        <f t="shared" ref="AH799:AL800" si="1110">AL800</f>
        <v>4598</v>
      </c>
    </row>
    <row r="800" spans="1:38" ht="33" hidden="1" x14ac:dyDescent="0.25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1108"/>
        <v>0</v>
      </c>
      <c r="H800" s="9">
        <f t="shared" si="1108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1109"/>
        <v>0</v>
      </c>
      <c r="W800" s="11">
        <f t="shared" si="1109"/>
        <v>0</v>
      </c>
      <c r="X800" s="11">
        <f t="shared" si="1109"/>
        <v>4598</v>
      </c>
      <c r="Y800" s="11">
        <f t="shared" si="1109"/>
        <v>4841</v>
      </c>
      <c r="Z800" s="11">
        <f t="shared" si="1109"/>
        <v>4598</v>
      </c>
      <c r="AA800" s="11">
        <f>AA801</f>
        <v>0</v>
      </c>
      <c r="AB800" s="11">
        <f t="shared" si="1109"/>
        <v>0</v>
      </c>
      <c r="AC800" s="11">
        <f t="shared" si="1109"/>
        <v>0</v>
      </c>
      <c r="AD800" s="11">
        <f t="shared" si="1109"/>
        <v>0</v>
      </c>
      <c r="AE800" s="11">
        <f t="shared" si="1109"/>
        <v>4841</v>
      </c>
      <c r="AF800" s="11">
        <f t="shared" si="1109"/>
        <v>4598</v>
      </c>
      <c r="AG800" s="11">
        <f>AG801</f>
        <v>0</v>
      </c>
      <c r="AH800" s="11">
        <f t="shared" si="1110"/>
        <v>0</v>
      </c>
      <c r="AI800" s="11">
        <f t="shared" si="1110"/>
        <v>0</v>
      </c>
      <c r="AJ800" s="11">
        <f t="shared" si="1110"/>
        <v>0</v>
      </c>
      <c r="AK800" s="11">
        <f t="shared" si="1110"/>
        <v>4841</v>
      </c>
      <c r="AL800" s="11">
        <f t="shared" si="1110"/>
        <v>4598</v>
      </c>
    </row>
    <row r="801" spans="1:38" ht="15" hidden="1" customHeight="1" x14ac:dyDescent="0.25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  <c r="AG801" s="11"/>
      <c r="AH801" s="11"/>
      <c r="AI801" s="11"/>
      <c r="AJ801" s="11"/>
      <c r="AK801" s="9">
        <f>AE801+AG801+AH801+AI801+AJ801</f>
        <v>4841</v>
      </c>
      <c r="AL801" s="9">
        <f>AF801+AJ801</f>
        <v>4598</v>
      </c>
    </row>
    <row r="802" spans="1:38" ht="51" hidden="1" x14ac:dyDescent="0.3">
      <c r="A802" s="68" t="s">
        <v>743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1111">G803</f>
        <v>0</v>
      </c>
      <c r="H802" s="9">
        <f t="shared" si="1111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K803" si="1112">V803</f>
        <v>0</v>
      </c>
      <c r="W802" s="11">
        <f t="shared" si="1112"/>
        <v>0</v>
      </c>
      <c r="X802" s="11">
        <f t="shared" si="1112"/>
        <v>2757</v>
      </c>
      <c r="Y802" s="11">
        <f t="shared" si="1112"/>
        <v>2902</v>
      </c>
      <c r="Z802" s="11">
        <f t="shared" si="1112"/>
        <v>2757</v>
      </c>
      <c r="AA802" s="11">
        <f>AA803</f>
        <v>0</v>
      </c>
      <c r="AB802" s="11">
        <f t="shared" si="1112"/>
        <v>0</v>
      </c>
      <c r="AC802" s="11">
        <f t="shared" si="1112"/>
        <v>0</v>
      </c>
      <c r="AD802" s="11">
        <f t="shared" si="1112"/>
        <v>0</v>
      </c>
      <c r="AE802" s="11">
        <f t="shared" si="1112"/>
        <v>2902</v>
      </c>
      <c r="AF802" s="11">
        <f t="shared" si="1112"/>
        <v>2757</v>
      </c>
      <c r="AG802" s="11">
        <f>AG803</f>
        <v>0</v>
      </c>
      <c r="AH802" s="11">
        <f t="shared" si="1112"/>
        <v>0</v>
      </c>
      <c r="AI802" s="11">
        <f t="shared" si="1112"/>
        <v>0</v>
      </c>
      <c r="AJ802" s="11">
        <f t="shared" si="1112"/>
        <v>0</v>
      </c>
      <c r="AK802" s="11">
        <f t="shared" si="1112"/>
        <v>2902</v>
      </c>
      <c r="AL802" s="11">
        <f t="shared" ref="AH802:AL803" si="1113">AL803</f>
        <v>2757</v>
      </c>
    </row>
    <row r="803" spans="1:38" ht="33" hidden="1" x14ac:dyDescent="0.25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1111"/>
        <v>0</v>
      </c>
      <c r="H803" s="9">
        <f t="shared" si="1111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1112"/>
        <v>0</v>
      </c>
      <c r="W803" s="11">
        <f t="shared" si="1112"/>
        <v>0</v>
      </c>
      <c r="X803" s="11">
        <f t="shared" si="1112"/>
        <v>2757</v>
      </c>
      <c r="Y803" s="11">
        <f t="shared" si="1112"/>
        <v>2902</v>
      </c>
      <c r="Z803" s="11">
        <f t="shared" si="1112"/>
        <v>2757</v>
      </c>
      <c r="AA803" s="11">
        <f>AA804</f>
        <v>0</v>
      </c>
      <c r="AB803" s="11">
        <f t="shared" si="1112"/>
        <v>0</v>
      </c>
      <c r="AC803" s="11">
        <f t="shared" si="1112"/>
        <v>0</v>
      </c>
      <c r="AD803" s="11">
        <f t="shared" si="1112"/>
        <v>0</v>
      </c>
      <c r="AE803" s="11">
        <f t="shared" si="1112"/>
        <v>2902</v>
      </c>
      <c r="AF803" s="11">
        <f t="shared" si="1112"/>
        <v>2757</v>
      </c>
      <c r="AG803" s="11">
        <f>AG804</f>
        <v>0</v>
      </c>
      <c r="AH803" s="11">
        <f t="shared" si="1113"/>
        <v>0</v>
      </c>
      <c r="AI803" s="11">
        <f t="shared" si="1113"/>
        <v>0</v>
      </c>
      <c r="AJ803" s="11">
        <f t="shared" si="1113"/>
        <v>0</v>
      </c>
      <c r="AK803" s="11">
        <f t="shared" si="1113"/>
        <v>2902</v>
      </c>
      <c r="AL803" s="11">
        <f t="shared" si="1113"/>
        <v>2757</v>
      </c>
    </row>
    <row r="804" spans="1:38" ht="17.25" hidden="1" customHeight="1" x14ac:dyDescent="0.25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  <c r="AG804" s="11"/>
      <c r="AH804" s="11"/>
      <c r="AI804" s="11"/>
      <c r="AJ804" s="11"/>
      <c r="AK804" s="11">
        <f>AE804+AG804+AH804+AI804+AJ804</f>
        <v>2902</v>
      </c>
      <c r="AL804" s="11">
        <f>AF804+AJ804</f>
        <v>2757</v>
      </c>
    </row>
    <row r="805" spans="1:38" ht="51" hidden="1" x14ac:dyDescent="0.3">
      <c r="A805" s="68" t="s">
        <v>743</v>
      </c>
      <c r="B805" s="59" t="s">
        <v>200</v>
      </c>
      <c r="C805" s="59" t="s">
        <v>7</v>
      </c>
      <c r="D805" s="59" t="s">
        <v>117</v>
      </c>
      <c r="E805" s="59" t="s">
        <v>748</v>
      </c>
      <c r="F805" s="26"/>
      <c r="G805" s="9">
        <f t="shared" ref="G805:H809" si="1114">G806</f>
        <v>0</v>
      </c>
      <c r="H805" s="9">
        <f t="shared" si="1114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K806" si="1115">V806</f>
        <v>0</v>
      </c>
      <c r="W805" s="11">
        <f t="shared" si="1115"/>
        <v>0</v>
      </c>
      <c r="X805" s="11">
        <f t="shared" si="1115"/>
        <v>2280</v>
      </c>
      <c r="Y805" s="11">
        <f t="shared" si="1115"/>
        <v>2400</v>
      </c>
      <c r="Z805" s="11">
        <f t="shared" si="1115"/>
        <v>2280</v>
      </c>
      <c r="AA805" s="11">
        <f>AA806</f>
        <v>0</v>
      </c>
      <c r="AB805" s="11">
        <f t="shared" si="1115"/>
        <v>0</v>
      </c>
      <c r="AC805" s="11">
        <f t="shared" si="1115"/>
        <v>0</v>
      </c>
      <c r="AD805" s="11">
        <f t="shared" si="1115"/>
        <v>0</v>
      </c>
      <c r="AE805" s="11">
        <f t="shared" si="1115"/>
        <v>2400</v>
      </c>
      <c r="AF805" s="11">
        <f t="shared" si="1115"/>
        <v>2280</v>
      </c>
      <c r="AG805" s="11">
        <f>AG806</f>
        <v>0</v>
      </c>
      <c r="AH805" s="11">
        <f t="shared" si="1115"/>
        <v>0</v>
      </c>
      <c r="AI805" s="11">
        <f t="shared" si="1115"/>
        <v>0</v>
      </c>
      <c r="AJ805" s="11">
        <f t="shared" si="1115"/>
        <v>0</v>
      </c>
      <c r="AK805" s="11">
        <f t="shared" si="1115"/>
        <v>2400</v>
      </c>
      <c r="AL805" s="11">
        <f t="shared" ref="AH805:AL806" si="1116">AL806</f>
        <v>2280</v>
      </c>
    </row>
    <row r="806" spans="1:38" ht="33.75" hidden="1" customHeight="1" x14ac:dyDescent="0.25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748</v>
      </c>
      <c r="F806" s="59" t="s">
        <v>12</v>
      </c>
      <c r="G806" s="9">
        <f t="shared" si="1114"/>
        <v>0</v>
      </c>
      <c r="H806" s="9">
        <f t="shared" si="1114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1115"/>
        <v>0</v>
      </c>
      <c r="W806" s="11">
        <f t="shared" si="1115"/>
        <v>0</v>
      </c>
      <c r="X806" s="11">
        <f t="shared" si="1115"/>
        <v>2280</v>
      </c>
      <c r="Y806" s="11">
        <f t="shared" si="1115"/>
        <v>2400</v>
      </c>
      <c r="Z806" s="11">
        <f t="shared" si="1115"/>
        <v>2280</v>
      </c>
      <c r="AA806" s="11">
        <f>AA807</f>
        <v>0</v>
      </c>
      <c r="AB806" s="11">
        <f t="shared" si="1115"/>
        <v>0</v>
      </c>
      <c r="AC806" s="11">
        <f t="shared" si="1115"/>
        <v>0</v>
      </c>
      <c r="AD806" s="11">
        <f t="shared" si="1115"/>
        <v>0</v>
      </c>
      <c r="AE806" s="11">
        <f t="shared" si="1115"/>
        <v>2400</v>
      </c>
      <c r="AF806" s="11">
        <f t="shared" si="1115"/>
        <v>2280</v>
      </c>
      <c r="AG806" s="11">
        <f>AG807</f>
        <v>0</v>
      </c>
      <c r="AH806" s="11">
        <f t="shared" si="1116"/>
        <v>0</v>
      </c>
      <c r="AI806" s="11">
        <f t="shared" si="1116"/>
        <v>0</v>
      </c>
      <c r="AJ806" s="11">
        <f t="shared" si="1116"/>
        <v>0</v>
      </c>
      <c r="AK806" s="11">
        <f t="shared" si="1116"/>
        <v>2400</v>
      </c>
      <c r="AL806" s="11">
        <f t="shared" si="1116"/>
        <v>2280</v>
      </c>
    </row>
    <row r="807" spans="1:38" ht="17.25" hidden="1" customHeight="1" x14ac:dyDescent="0.25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748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  <c r="AG807" s="11"/>
      <c r="AH807" s="11"/>
      <c r="AI807" s="11"/>
      <c r="AJ807" s="11"/>
      <c r="AK807" s="11">
        <f>AE807+AG807+AH807+AI807+AJ807</f>
        <v>2400</v>
      </c>
      <c r="AL807" s="11">
        <f>AF807+AJ807</f>
        <v>2280</v>
      </c>
    </row>
    <row r="808" spans="1:38" ht="51" hidden="1" x14ac:dyDescent="0.3">
      <c r="A808" s="68" t="s">
        <v>743</v>
      </c>
      <c r="B808" s="59" t="s">
        <v>200</v>
      </c>
      <c r="C808" s="59" t="s">
        <v>7</v>
      </c>
      <c r="D808" s="59" t="s">
        <v>117</v>
      </c>
      <c r="E808" s="59" t="s">
        <v>749</v>
      </c>
      <c r="F808" s="26"/>
      <c r="G808" s="9">
        <f t="shared" si="1114"/>
        <v>0</v>
      </c>
      <c r="H808" s="9">
        <f t="shared" si="1114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1117">V809</f>
        <v>0</v>
      </c>
      <c r="W808" s="11">
        <f t="shared" ref="W808:W809" si="1118">W809</f>
        <v>0</v>
      </c>
      <c r="X808" s="11">
        <f t="shared" ref="X808:X809" si="1119">X809</f>
        <v>3800</v>
      </c>
      <c r="Y808" s="11">
        <f t="shared" ref="Y808:Y809" si="1120">Y809</f>
        <v>4000</v>
      </c>
      <c r="Z808" s="11">
        <f t="shared" ref="Z808:Z809" si="1121">Z809</f>
        <v>3800</v>
      </c>
      <c r="AA808" s="11">
        <f>AA809</f>
        <v>0</v>
      </c>
      <c r="AB808" s="11">
        <f t="shared" ref="AB808:AL809" si="1122">AB809</f>
        <v>0</v>
      </c>
      <c r="AC808" s="11">
        <f t="shared" si="1122"/>
        <v>0</v>
      </c>
      <c r="AD808" s="11">
        <f t="shared" si="1122"/>
        <v>0</v>
      </c>
      <c r="AE808" s="11">
        <f t="shared" si="1122"/>
        <v>4000</v>
      </c>
      <c r="AF808" s="11">
        <f t="shared" si="1122"/>
        <v>3800</v>
      </c>
      <c r="AG808" s="11">
        <f>AG809</f>
        <v>0</v>
      </c>
      <c r="AH808" s="11">
        <f t="shared" si="1122"/>
        <v>0</v>
      </c>
      <c r="AI808" s="11">
        <f t="shared" si="1122"/>
        <v>0</v>
      </c>
      <c r="AJ808" s="11">
        <f t="shared" si="1122"/>
        <v>0</v>
      </c>
      <c r="AK808" s="11">
        <f t="shared" si="1122"/>
        <v>4000</v>
      </c>
      <c r="AL808" s="11">
        <f t="shared" si="1122"/>
        <v>3800</v>
      </c>
    </row>
    <row r="809" spans="1:38" ht="33" hidden="1" x14ac:dyDescent="0.25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749</v>
      </c>
      <c r="F809" s="59" t="s">
        <v>12</v>
      </c>
      <c r="G809" s="9">
        <f t="shared" si="1114"/>
        <v>0</v>
      </c>
      <c r="H809" s="9">
        <f t="shared" si="1114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1117"/>
        <v>0</v>
      </c>
      <c r="W809" s="11">
        <f t="shared" si="1118"/>
        <v>0</v>
      </c>
      <c r="X809" s="11">
        <f t="shared" si="1119"/>
        <v>3800</v>
      </c>
      <c r="Y809" s="11">
        <f t="shared" si="1120"/>
        <v>4000</v>
      </c>
      <c r="Z809" s="11">
        <f t="shared" si="1121"/>
        <v>3800</v>
      </c>
      <c r="AA809" s="11">
        <f>AA810</f>
        <v>0</v>
      </c>
      <c r="AB809" s="11">
        <f t="shared" si="1122"/>
        <v>0</v>
      </c>
      <c r="AC809" s="11">
        <f t="shared" si="1122"/>
        <v>0</v>
      </c>
      <c r="AD809" s="11">
        <f t="shared" si="1122"/>
        <v>0</v>
      </c>
      <c r="AE809" s="11">
        <f t="shared" si="1122"/>
        <v>4000</v>
      </c>
      <c r="AF809" s="11">
        <f t="shared" si="1122"/>
        <v>3800</v>
      </c>
      <c r="AG809" s="11">
        <f>AG810</f>
        <v>0</v>
      </c>
      <c r="AH809" s="11">
        <f t="shared" si="1122"/>
        <v>0</v>
      </c>
      <c r="AI809" s="11">
        <f t="shared" si="1122"/>
        <v>0</v>
      </c>
      <c r="AJ809" s="11">
        <f t="shared" si="1122"/>
        <v>0</v>
      </c>
      <c r="AK809" s="11">
        <f t="shared" si="1122"/>
        <v>4000</v>
      </c>
      <c r="AL809" s="11">
        <f t="shared" si="1122"/>
        <v>3800</v>
      </c>
    </row>
    <row r="810" spans="1:38" ht="17.25" hidden="1" customHeight="1" x14ac:dyDescent="0.25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749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  <c r="AG810" s="11"/>
      <c r="AH810" s="11"/>
      <c r="AI810" s="11"/>
      <c r="AJ810" s="11"/>
      <c r="AK810" s="11">
        <f>AE810+AG810+AH810+AI810+AJ810</f>
        <v>4000</v>
      </c>
      <c r="AL810" s="11">
        <f>AF810+AJ810</f>
        <v>3800</v>
      </c>
    </row>
    <row r="811" spans="1:38" hidden="1" x14ac:dyDescent="0.25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</row>
    <row r="812" spans="1:38" ht="18.75" hidden="1" x14ac:dyDescent="0.3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L812" si="1123">G813</f>
        <v>61610</v>
      </c>
      <c r="H812" s="15">
        <f t="shared" si="1123"/>
        <v>0</v>
      </c>
      <c r="I812" s="15">
        <f t="shared" si="1123"/>
        <v>0</v>
      </c>
      <c r="J812" s="15">
        <f t="shared" si="1123"/>
        <v>0</v>
      </c>
      <c r="K812" s="15">
        <f t="shared" si="1123"/>
        <v>0</v>
      </c>
      <c r="L812" s="15">
        <f t="shared" si="1123"/>
        <v>0</v>
      </c>
      <c r="M812" s="15">
        <f t="shared" si="1123"/>
        <v>61610</v>
      </c>
      <c r="N812" s="15">
        <f t="shared" si="1123"/>
        <v>0</v>
      </c>
      <c r="O812" s="15">
        <f t="shared" si="1123"/>
        <v>0</v>
      </c>
      <c r="P812" s="15">
        <f t="shared" si="1123"/>
        <v>0</v>
      </c>
      <c r="Q812" s="15">
        <f t="shared" si="1123"/>
        <v>0</v>
      </c>
      <c r="R812" s="15">
        <f t="shared" si="1123"/>
        <v>0</v>
      </c>
      <c r="S812" s="15">
        <f t="shared" si="1123"/>
        <v>61610</v>
      </c>
      <c r="T812" s="15">
        <f t="shared" si="1123"/>
        <v>0</v>
      </c>
      <c r="U812" s="15">
        <f t="shared" si="1123"/>
        <v>0</v>
      </c>
      <c r="V812" s="15">
        <f t="shared" si="1123"/>
        <v>0</v>
      </c>
      <c r="W812" s="15">
        <f t="shared" si="1123"/>
        <v>0</v>
      </c>
      <c r="X812" s="15">
        <f t="shared" si="1123"/>
        <v>0</v>
      </c>
      <c r="Y812" s="15">
        <f t="shared" si="1123"/>
        <v>61610</v>
      </c>
      <c r="Z812" s="15">
        <f t="shared" si="1123"/>
        <v>0</v>
      </c>
      <c r="AA812" s="15">
        <f t="shared" si="1123"/>
        <v>0</v>
      </c>
      <c r="AB812" s="15">
        <f t="shared" si="1123"/>
        <v>0</v>
      </c>
      <c r="AC812" s="15">
        <f t="shared" si="1123"/>
        <v>0</v>
      </c>
      <c r="AD812" s="15">
        <f t="shared" si="1123"/>
        <v>0</v>
      </c>
      <c r="AE812" s="15">
        <f t="shared" si="1123"/>
        <v>61610</v>
      </c>
      <c r="AF812" s="15">
        <f t="shared" si="1123"/>
        <v>0</v>
      </c>
      <c r="AG812" s="15">
        <f t="shared" si="1123"/>
        <v>0</v>
      </c>
      <c r="AH812" s="15">
        <f t="shared" si="1123"/>
        <v>0</v>
      </c>
      <c r="AI812" s="15">
        <f t="shared" si="1123"/>
        <v>0</v>
      </c>
      <c r="AJ812" s="15">
        <f t="shared" si="1123"/>
        <v>0</v>
      </c>
      <c r="AK812" s="15">
        <f t="shared" si="1123"/>
        <v>61610</v>
      </c>
      <c r="AL812" s="15">
        <f t="shared" si="1123"/>
        <v>0</v>
      </c>
    </row>
    <row r="813" spans="1:38" ht="66" hidden="1" x14ac:dyDescent="0.25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1124">G814+G821</f>
        <v>61610</v>
      </c>
      <c r="H813" s="9">
        <f t="shared" ref="H813:N813" si="1125">H814+H821</f>
        <v>0</v>
      </c>
      <c r="I813" s="9">
        <f t="shared" si="1125"/>
        <v>0</v>
      </c>
      <c r="J813" s="9">
        <f t="shared" si="1125"/>
        <v>0</v>
      </c>
      <c r="K813" s="9">
        <f t="shared" si="1125"/>
        <v>0</v>
      </c>
      <c r="L813" s="9">
        <f t="shared" si="1125"/>
        <v>0</v>
      </c>
      <c r="M813" s="9">
        <f t="shared" si="1125"/>
        <v>61610</v>
      </c>
      <c r="N813" s="9">
        <f t="shared" si="1125"/>
        <v>0</v>
      </c>
      <c r="O813" s="9">
        <f t="shared" ref="O813:T813" si="1126">O814+O821</f>
        <v>0</v>
      </c>
      <c r="P813" s="9">
        <f t="shared" si="1126"/>
        <v>0</v>
      </c>
      <c r="Q813" s="9">
        <f t="shared" si="1126"/>
        <v>0</v>
      </c>
      <c r="R813" s="9">
        <f t="shared" si="1126"/>
        <v>0</v>
      </c>
      <c r="S813" s="9">
        <f t="shared" si="1126"/>
        <v>61610</v>
      </c>
      <c r="T813" s="9">
        <f t="shared" si="1126"/>
        <v>0</v>
      </c>
      <c r="U813" s="9">
        <f t="shared" ref="U813:Z813" si="1127">U814+U821</f>
        <v>0</v>
      </c>
      <c r="V813" s="9">
        <f t="shared" si="1127"/>
        <v>0</v>
      </c>
      <c r="W813" s="9">
        <f t="shared" si="1127"/>
        <v>0</v>
      </c>
      <c r="X813" s="9">
        <f t="shared" si="1127"/>
        <v>0</v>
      </c>
      <c r="Y813" s="9">
        <f t="shared" si="1127"/>
        <v>61610</v>
      </c>
      <c r="Z813" s="9">
        <f t="shared" si="1127"/>
        <v>0</v>
      </c>
      <c r="AA813" s="9">
        <f t="shared" ref="AA813:AF813" si="1128">AA814+AA821</f>
        <v>0</v>
      </c>
      <c r="AB813" s="9">
        <f t="shared" si="1128"/>
        <v>0</v>
      </c>
      <c r="AC813" s="9">
        <f t="shared" si="1128"/>
        <v>0</v>
      </c>
      <c r="AD813" s="9">
        <f t="shared" si="1128"/>
        <v>0</v>
      </c>
      <c r="AE813" s="9">
        <f t="shared" si="1128"/>
        <v>61610</v>
      </c>
      <c r="AF813" s="9">
        <f t="shared" si="1128"/>
        <v>0</v>
      </c>
      <c r="AG813" s="9">
        <f t="shared" ref="AG813:AL813" si="1129">AG814+AG821</f>
        <v>0</v>
      </c>
      <c r="AH813" s="9">
        <f t="shared" si="1129"/>
        <v>0</v>
      </c>
      <c r="AI813" s="9">
        <f t="shared" si="1129"/>
        <v>0</v>
      </c>
      <c r="AJ813" s="9">
        <f t="shared" si="1129"/>
        <v>0</v>
      </c>
      <c r="AK813" s="9">
        <f t="shared" si="1129"/>
        <v>61610</v>
      </c>
      <c r="AL813" s="9">
        <f t="shared" si="1129"/>
        <v>0</v>
      </c>
    </row>
    <row r="814" spans="1:38" ht="20.100000000000001" hidden="1" customHeight="1" x14ac:dyDescent="0.25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1130">G815+G818</f>
        <v>18268</v>
      </c>
      <c r="H814" s="9">
        <f t="shared" ref="H814:N814" si="1131">H815+H818</f>
        <v>0</v>
      </c>
      <c r="I814" s="9">
        <f t="shared" si="1131"/>
        <v>0</v>
      </c>
      <c r="J814" s="9">
        <f t="shared" si="1131"/>
        <v>0</v>
      </c>
      <c r="K814" s="9">
        <f t="shared" si="1131"/>
        <v>0</v>
      </c>
      <c r="L814" s="9">
        <f t="shared" si="1131"/>
        <v>0</v>
      </c>
      <c r="M814" s="9">
        <f t="shared" si="1131"/>
        <v>18268</v>
      </c>
      <c r="N814" s="9">
        <f t="shared" si="1131"/>
        <v>0</v>
      </c>
      <c r="O814" s="9">
        <f t="shared" ref="O814:T814" si="1132">O815+O818</f>
        <v>0</v>
      </c>
      <c r="P814" s="9">
        <f t="shared" si="1132"/>
        <v>0</v>
      </c>
      <c r="Q814" s="9">
        <f t="shared" si="1132"/>
        <v>0</v>
      </c>
      <c r="R814" s="9">
        <f t="shared" si="1132"/>
        <v>0</v>
      </c>
      <c r="S814" s="9">
        <f t="shared" si="1132"/>
        <v>18268</v>
      </c>
      <c r="T814" s="9">
        <f t="shared" si="1132"/>
        <v>0</v>
      </c>
      <c r="U814" s="9">
        <f t="shared" ref="U814:Z814" si="1133">U815+U818</f>
        <v>0</v>
      </c>
      <c r="V814" s="9">
        <f t="shared" si="1133"/>
        <v>0</v>
      </c>
      <c r="W814" s="9">
        <f t="shared" si="1133"/>
        <v>0</v>
      </c>
      <c r="X814" s="9">
        <f t="shared" si="1133"/>
        <v>0</v>
      </c>
      <c r="Y814" s="9">
        <f t="shared" si="1133"/>
        <v>18268</v>
      </c>
      <c r="Z814" s="9">
        <f t="shared" si="1133"/>
        <v>0</v>
      </c>
      <c r="AA814" s="9">
        <f t="shared" ref="AA814:AF814" si="1134">AA815+AA818</f>
        <v>0</v>
      </c>
      <c r="AB814" s="9">
        <f t="shared" si="1134"/>
        <v>0</v>
      </c>
      <c r="AC814" s="9">
        <f t="shared" si="1134"/>
        <v>0</v>
      </c>
      <c r="AD814" s="9">
        <f t="shared" si="1134"/>
        <v>0</v>
      </c>
      <c r="AE814" s="9">
        <f t="shared" si="1134"/>
        <v>18268</v>
      </c>
      <c r="AF814" s="9">
        <f t="shared" si="1134"/>
        <v>0</v>
      </c>
      <c r="AG814" s="9">
        <f t="shared" ref="AG814:AL814" si="1135">AG815+AG818</f>
        <v>0</v>
      </c>
      <c r="AH814" s="9">
        <f t="shared" si="1135"/>
        <v>0</v>
      </c>
      <c r="AI814" s="9">
        <f t="shared" si="1135"/>
        <v>0</v>
      </c>
      <c r="AJ814" s="9">
        <f t="shared" si="1135"/>
        <v>0</v>
      </c>
      <c r="AK814" s="9">
        <f t="shared" si="1135"/>
        <v>18268</v>
      </c>
      <c r="AL814" s="9">
        <f t="shared" si="1135"/>
        <v>0</v>
      </c>
    </row>
    <row r="815" spans="1:38" ht="20.100000000000001" hidden="1" customHeight="1" x14ac:dyDescent="0.25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1136">G816</f>
        <v>15856</v>
      </c>
      <c r="H815" s="9">
        <f t="shared" si="1136"/>
        <v>0</v>
      </c>
      <c r="I815" s="9">
        <f t="shared" si="1136"/>
        <v>0</v>
      </c>
      <c r="J815" s="9">
        <f t="shared" si="1136"/>
        <v>0</v>
      </c>
      <c r="K815" s="9">
        <f t="shared" si="1136"/>
        <v>0</v>
      </c>
      <c r="L815" s="9">
        <f t="shared" si="1136"/>
        <v>0</v>
      </c>
      <c r="M815" s="9">
        <f t="shared" si="1136"/>
        <v>15856</v>
      </c>
      <c r="N815" s="9">
        <f t="shared" si="1136"/>
        <v>0</v>
      </c>
      <c r="O815" s="9">
        <f t="shared" si="1136"/>
        <v>0</v>
      </c>
      <c r="P815" s="9">
        <f t="shared" si="1136"/>
        <v>0</v>
      </c>
      <c r="Q815" s="9">
        <f t="shared" si="1136"/>
        <v>0</v>
      </c>
      <c r="R815" s="9">
        <f t="shared" si="1136"/>
        <v>0</v>
      </c>
      <c r="S815" s="9">
        <f t="shared" si="1136"/>
        <v>15856</v>
      </c>
      <c r="T815" s="9">
        <f t="shared" si="1136"/>
        <v>0</v>
      </c>
      <c r="U815" s="9">
        <f t="shared" si="1136"/>
        <v>0</v>
      </c>
      <c r="V815" s="9">
        <f t="shared" si="1136"/>
        <v>0</v>
      </c>
      <c r="W815" s="9">
        <f t="shared" ref="U815:AJ816" si="1137">W816</f>
        <v>0</v>
      </c>
      <c r="X815" s="9">
        <f t="shared" si="1137"/>
        <v>0</v>
      </c>
      <c r="Y815" s="9">
        <f t="shared" si="1137"/>
        <v>15856</v>
      </c>
      <c r="Z815" s="9">
        <f t="shared" si="1137"/>
        <v>0</v>
      </c>
      <c r="AA815" s="9">
        <f t="shared" si="1137"/>
        <v>0</v>
      </c>
      <c r="AB815" s="9">
        <f t="shared" si="1137"/>
        <v>0</v>
      </c>
      <c r="AC815" s="9">
        <f t="shared" si="1137"/>
        <v>0</v>
      </c>
      <c r="AD815" s="9">
        <f t="shared" si="1137"/>
        <v>0</v>
      </c>
      <c r="AE815" s="9">
        <f t="shared" si="1137"/>
        <v>15856</v>
      </c>
      <c r="AF815" s="9">
        <f t="shared" si="1137"/>
        <v>0</v>
      </c>
      <c r="AG815" s="9">
        <f t="shared" si="1137"/>
        <v>0</v>
      </c>
      <c r="AH815" s="9">
        <f t="shared" si="1137"/>
        <v>0</v>
      </c>
      <c r="AI815" s="9">
        <f t="shared" si="1137"/>
        <v>0</v>
      </c>
      <c r="AJ815" s="9">
        <f t="shared" si="1137"/>
        <v>0</v>
      </c>
      <c r="AK815" s="9">
        <f t="shared" ref="AG815:AL816" si="1138">AK816</f>
        <v>15856</v>
      </c>
      <c r="AL815" s="9">
        <f t="shared" si="1138"/>
        <v>0</v>
      </c>
    </row>
    <row r="816" spans="1:38" ht="33" hidden="1" x14ac:dyDescent="0.25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1136"/>
        <v>15856</v>
      </c>
      <c r="H816" s="8">
        <f t="shared" si="1136"/>
        <v>0</v>
      </c>
      <c r="I816" s="8">
        <f t="shared" si="1136"/>
        <v>0</v>
      </c>
      <c r="J816" s="8">
        <f t="shared" si="1136"/>
        <v>0</v>
      </c>
      <c r="K816" s="8">
        <f t="shared" si="1136"/>
        <v>0</v>
      </c>
      <c r="L816" s="8">
        <f t="shared" si="1136"/>
        <v>0</v>
      </c>
      <c r="M816" s="8">
        <f t="shared" si="1136"/>
        <v>15856</v>
      </c>
      <c r="N816" s="8">
        <f t="shared" si="1136"/>
        <v>0</v>
      </c>
      <c r="O816" s="8">
        <f t="shared" si="1136"/>
        <v>0</v>
      </c>
      <c r="P816" s="8">
        <f t="shared" si="1136"/>
        <v>0</v>
      </c>
      <c r="Q816" s="8">
        <f t="shared" si="1136"/>
        <v>0</v>
      </c>
      <c r="R816" s="8">
        <f t="shared" si="1136"/>
        <v>0</v>
      </c>
      <c r="S816" s="8">
        <f t="shared" si="1136"/>
        <v>15856</v>
      </c>
      <c r="T816" s="8">
        <f t="shared" si="1136"/>
        <v>0</v>
      </c>
      <c r="U816" s="8">
        <f t="shared" si="1137"/>
        <v>0</v>
      </c>
      <c r="V816" s="8">
        <f t="shared" si="1137"/>
        <v>0</v>
      </c>
      <c r="W816" s="8">
        <f t="shared" si="1137"/>
        <v>0</v>
      </c>
      <c r="X816" s="8">
        <f t="shared" si="1137"/>
        <v>0</v>
      </c>
      <c r="Y816" s="8">
        <f t="shared" si="1137"/>
        <v>15856</v>
      </c>
      <c r="Z816" s="8">
        <f t="shared" si="1137"/>
        <v>0</v>
      </c>
      <c r="AA816" s="8">
        <f t="shared" si="1137"/>
        <v>0</v>
      </c>
      <c r="AB816" s="8">
        <f t="shared" si="1137"/>
        <v>0</v>
      </c>
      <c r="AC816" s="8">
        <f t="shared" si="1137"/>
        <v>0</v>
      </c>
      <c r="AD816" s="8">
        <f t="shared" si="1137"/>
        <v>0</v>
      </c>
      <c r="AE816" s="8">
        <f t="shared" si="1137"/>
        <v>15856</v>
      </c>
      <c r="AF816" s="8">
        <f t="shared" si="1137"/>
        <v>0</v>
      </c>
      <c r="AG816" s="8">
        <f t="shared" si="1138"/>
        <v>0</v>
      </c>
      <c r="AH816" s="8">
        <f t="shared" si="1138"/>
        <v>0</v>
      </c>
      <c r="AI816" s="8">
        <f t="shared" si="1138"/>
        <v>0</v>
      </c>
      <c r="AJ816" s="8">
        <f t="shared" si="1138"/>
        <v>0</v>
      </c>
      <c r="AK816" s="8">
        <f t="shared" si="1138"/>
        <v>15856</v>
      </c>
      <c r="AL816" s="8">
        <f t="shared" si="1138"/>
        <v>0</v>
      </c>
    </row>
    <row r="817" spans="1:38" ht="20.100000000000001" hidden="1" customHeight="1" x14ac:dyDescent="0.25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15856</v>
      </c>
      <c r="AL817" s="9">
        <f>AF817+AJ817</f>
        <v>0</v>
      </c>
    </row>
    <row r="818" spans="1:38" ht="20.100000000000001" hidden="1" customHeight="1" x14ac:dyDescent="0.25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1139">G819</f>
        <v>2412</v>
      </c>
      <c r="H818" s="9">
        <f t="shared" si="1139"/>
        <v>0</v>
      </c>
      <c r="I818" s="9">
        <f t="shared" si="1139"/>
        <v>0</v>
      </c>
      <c r="J818" s="9">
        <f t="shared" si="1139"/>
        <v>0</v>
      </c>
      <c r="K818" s="9">
        <f t="shared" si="1139"/>
        <v>0</v>
      </c>
      <c r="L818" s="9">
        <f t="shared" si="1139"/>
        <v>0</v>
      </c>
      <c r="M818" s="9">
        <f t="shared" si="1139"/>
        <v>2412</v>
      </c>
      <c r="N818" s="9">
        <f t="shared" si="1139"/>
        <v>0</v>
      </c>
      <c r="O818" s="9">
        <f t="shared" si="1139"/>
        <v>0</v>
      </c>
      <c r="P818" s="9">
        <f t="shared" si="1139"/>
        <v>0</v>
      </c>
      <c r="Q818" s="9">
        <f t="shared" si="1139"/>
        <v>0</v>
      </c>
      <c r="R818" s="9">
        <f t="shared" si="1139"/>
        <v>0</v>
      </c>
      <c r="S818" s="9">
        <f t="shared" si="1139"/>
        <v>2412</v>
      </c>
      <c r="T818" s="9">
        <f t="shared" si="1139"/>
        <v>0</v>
      </c>
      <c r="U818" s="9">
        <f t="shared" si="1139"/>
        <v>0</v>
      </c>
      <c r="V818" s="9">
        <f t="shared" si="1139"/>
        <v>0</v>
      </c>
      <c r="W818" s="9">
        <f t="shared" ref="U818:AJ819" si="1140">W819</f>
        <v>0</v>
      </c>
      <c r="X818" s="9">
        <f t="shared" si="1140"/>
        <v>0</v>
      </c>
      <c r="Y818" s="9">
        <f t="shared" si="1140"/>
        <v>2412</v>
      </c>
      <c r="Z818" s="9">
        <f t="shared" si="1140"/>
        <v>0</v>
      </c>
      <c r="AA818" s="9">
        <f t="shared" si="1140"/>
        <v>0</v>
      </c>
      <c r="AB818" s="9">
        <f t="shared" si="1140"/>
        <v>0</v>
      </c>
      <c r="AC818" s="9">
        <f t="shared" si="1140"/>
        <v>0</v>
      </c>
      <c r="AD818" s="9">
        <f t="shared" si="1140"/>
        <v>0</v>
      </c>
      <c r="AE818" s="9">
        <f t="shared" si="1140"/>
        <v>2412</v>
      </c>
      <c r="AF818" s="9">
        <f t="shared" si="1140"/>
        <v>0</v>
      </c>
      <c r="AG818" s="9">
        <f t="shared" si="1140"/>
        <v>0</v>
      </c>
      <c r="AH818" s="9">
        <f t="shared" si="1140"/>
        <v>0</v>
      </c>
      <c r="AI818" s="9">
        <f t="shared" si="1140"/>
        <v>0</v>
      </c>
      <c r="AJ818" s="9">
        <f t="shared" si="1140"/>
        <v>0</v>
      </c>
      <c r="AK818" s="9">
        <f t="shared" ref="AG818:AL819" si="1141">AK819</f>
        <v>2412</v>
      </c>
      <c r="AL818" s="9">
        <f t="shared" si="1141"/>
        <v>0</v>
      </c>
    </row>
    <row r="819" spans="1:38" ht="33" hidden="1" x14ac:dyDescent="0.25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1139"/>
        <v>2412</v>
      </c>
      <c r="H819" s="9">
        <f t="shared" si="1139"/>
        <v>0</v>
      </c>
      <c r="I819" s="9">
        <f t="shared" si="1139"/>
        <v>0</v>
      </c>
      <c r="J819" s="9">
        <f t="shared" si="1139"/>
        <v>0</v>
      </c>
      <c r="K819" s="9">
        <f t="shared" si="1139"/>
        <v>0</v>
      </c>
      <c r="L819" s="9">
        <f t="shared" si="1139"/>
        <v>0</v>
      </c>
      <c r="M819" s="9">
        <f t="shared" si="1139"/>
        <v>2412</v>
      </c>
      <c r="N819" s="9">
        <f t="shared" si="1139"/>
        <v>0</v>
      </c>
      <c r="O819" s="9">
        <f t="shared" si="1139"/>
        <v>0</v>
      </c>
      <c r="P819" s="9">
        <f t="shared" si="1139"/>
        <v>0</v>
      </c>
      <c r="Q819" s="9">
        <f t="shared" si="1139"/>
        <v>0</v>
      </c>
      <c r="R819" s="9">
        <f t="shared" si="1139"/>
        <v>0</v>
      </c>
      <c r="S819" s="9">
        <f t="shared" si="1139"/>
        <v>2412</v>
      </c>
      <c r="T819" s="9">
        <f t="shared" si="1139"/>
        <v>0</v>
      </c>
      <c r="U819" s="9">
        <f t="shared" si="1140"/>
        <v>0</v>
      </c>
      <c r="V819" s="9">
        <f t="shared" si="1140"/>
        <v>0</v>
      </c>
      <c r="W819" s="9">
        <f t="shared" si="1140"/>
        <v>0</v>
      </c>
      <c r="X819" s="9">
        <f t="shared" si="1140"/>
        <v>0</v>
      </c>
      <c r="Y819" s="9">
        <f t="shared" si="1140"/>
        <v>2412</v>
      </c>
      <c r="Z819" s="9">
        <f t="shared" si="1140"/>
        <v>0</v>
      </c>
      <c r="AA819" s="9">
        <f t="shared" si="1140"/>
        <v>0</v>
      </c>
      <c r="AB819" s="9">
        <f t="shared" si="1140"/>
        <v>0</v>
      </c>
      <c r="AC819" s="9">
        <f t="shared" si="1140"/>
        <v>0</v>
      </c>
      <c r="AD819" s="9">
        <f t="shared" si="1140"/>
        <v>0</v>
      </c>
      <c r="AE819" s="9">
        <f t="shared" si="1140"/>
        <v>2412</v>
      </c>
      <c r="AF819" s="9">
        <f t="shared" si="1140"/>
        <v>0</v>
      </c>
      <c r="AG819" s="9">
        <f t="shared" si="1141"/>
        <v>0</v>
      </c>
      <c r="AH819" s="9">
        <f t="shared" si="1141"/>
        <v>0</v>
      </c>
      <c r="AI819" s="9">
        <f t="shared" si="1141"/>
        <v>0</v>
      </c>
      <c r="AJ819" s="9">
        <f t="shared" si="1141"/>
        <v>0</v>
      </c>
      <c r="AK819" s="9">
        <f t="shared" si="1141"/>
        <v>2412</v>
      </c>
      <c r="AL819" s="9">
        <f t="shared" si="1141"/>
        <v>0</v>
      </c>
    </row>
    <row r="820" spans="1:38" ht="17.25" hidden="1" customHeight="1" x14ac:dyDescent="0.25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  <c r="AG820" s="85"/>
      <c r="AH820" s="85"/>
      <c r="AI820" s="85"/>
      <c r="AJ820" s="85"/>
      <c r="AK820" s="9">
        <f>AE820+AG820+AH820+AI820+AJ820</f>
        <v>2412</v>
      </c>
      <c r="AL820" s="9">
        <f>AF820+AJ820</f>
        <v>0</v>
      </c>
    </row>
    <row r="821" spans="1:38" ht="49.5" hidden="1" x14ac:dyDescent="0.25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1142">G822</f>
        <v>43342</v>
      </c>
      <c r="H821" s="8">
        <f t="shared" si="1142"/>
        <v>0</v>
      </c>
      <c r="I821" s="8">
        <f t="shared" si="1142"/>
        <v>0</v>
      </c>
      <c r="J821" s="8">
        <f t="shared" si="1142"/>
        <v>0</v>
      </c>
      <c r="K821" s="8">
        <f t="shared" si="1142"/>
        <v>0</v>
      </c>
      <c r="L821" s="8">
        <f t="shared" si="1142"/>
        <v>0</v>
      </c>
      <c r="M821" s="8">
        <f t="shared" si="1142"/>
        <v>43342</v>
      </c>
      <c r="N821" s="8">
        <f t="shared" si="1142"/>
        <v>0</v>
      </c>
      <c r="O821" s="8">
        <f t="shared" si="1142"/>
        <v>0</v>
      </c>
      <c r="P821" s="8">
        <f t="shared" si="1142"/>
        <v>0</v>
      </c>
      <c r="Q821" s="8">
        <f t="shared" si="1142"/>
        <v>0</v>
      </c>
      <c r="R821" s="8">
        <f t="shared" si="1142"/>
        <v>0</v>
      </c>
      <c r="S821" s="8">
        <f t="shared" si="1142"/>
        <v>43342</v>
      </c>
      <c r="T821" s="8">
        <f t="shared" si="1142"/>
        <v>0</v>
      </c>
      <c r="U821" s="8">
        <f t="shared" si="1142"/>
        <v>0</v>
      </c>
      <c r="V821" s="8">
        <f t="shared" si="1142"/>
        <v>0</v>
      </c>
      <c r="W821" s="8">
        <f t="shared" ref="U821:AJ823" si="1143">W822</f>
        <v>0</v>
      </c>
      <c r="X821" s="8">
        <f t="shared" si="1143"/>
        <v>0</v>
      </c>
      <c r="Y821" s="8">
        <f t="shared" si="1143"/>
        <v>43342</v>
      </c>
      <c r="Z821" s="8">
        <f t="shared" si="1143"/>
        <v>0</v>
      </c>
      <c r="AA821" s="8">
        <f t="shared" si="1143"/>
        <v>0</v>
      </c>
      <c r="AB821" s="8">
        <f t="shared" si="1143"/>
        <v>0</v>
      </c>
      <c r="AC821" s="8">
        <f t="shared" si="1143"/>
        <v>0</v>
      </c>
      <c r="AD821" s="8">
        <f t="shared" si="1143"/>
        <v>0</v>
      </c>
      <c r="AE821" s="8">
        <f t="shared" si="1143"/>
        <v>43342</v>
      </c>
      <c r="AF821" s="8">
        <f t="shared" si="1143"/>
        <v>0</v>
      </c>
      <c r="AG821" s="8">
        <f t="shared" si="1143"/>
        <v>0</v>
      </c>
      <c r="AH821" s="8">
        <f t="shared" si="1143"/>
        <v>0</v>
      </c>
      <c r="AI821" s="8">
        <f t="shared" si="1143"/>
        <v>0</v>
      </c>
      <c r="AJ821" s="8">
        <f t="shared" si="1143"/>
        <v>0</v>
      </c>
      <c r="AK821" s="8">
        <f t="shared" ref="AG821:AL823" si="1144">AK822</f>
        <v>43342</v>
      </c>
      <c r="AL821" s="8">
        <f t="shared" si="1144"/>
        <v>0</v>
      </c>
    </row>
    <row r="822" spans="1:38" ht="20.100000000000001" hidden="1" customHeight="1" x14ac:dyDescent="0.25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1142"/>
        <v>43342</v>
      </c>
      <c r="H822" s="9">
        <f t="shared" si="1142"/>
        <v>0</v>
      </c>
      <c r="I822" s="9">
        <f t="shared" si="1142"/>
        <v>0</v>
      </c>
      <c r="J822" s="9">
        <f t="shared" si="1142"/>
        <v>0</v>
      </c>
      <c r="K822" s="9">
        <f t="shared" si="1142"/>
        <v>0</v>
      </c>
      <c r="L822" s="9">
        <f t="shared" si="1142"/>
        <v>0</v>
      </c>
      <c r="M822" s="9">
        <f t="shared" si="1142"/>
        <v>43342</v>
      </c>
      <c r="N822" s="9">
        <f t="shared" si="1142"/>
        <v>0</v>
      </c>
      <c r="O822" s="9">
        <f t="shared" si="1142"/>
        <v>0</v>
      </c>
      <c r="P822" s="9">
        <f t="shared" si="1142"/>
        <v>0</v>
      </c>
      <c r="Q822" s="9">
        <f t="shared" si="1142"/>
        <v>0</v>
      </c>
      <c r="R822" s="9">
        <f t="shared" si="1142"/>
        <v>0</v>
      </c>
      <c r="S822" s="9">
        <f t="shared" si="1142"/>
        <v>43342</v>
      </c>
      <c r="T822" s="9">
        <f t="shared" si="1142"/>
        <v>0</v>
      </c>
      <c r="U822" s="9">
        <f t="shared" si="1143"/>
        <v>0</v>
      </c>
      <c r="V822" s="9">
        <f t="shared" si="1143"/>
        <v>0</v>
      </c>
      <c r="W822" s="9">
        <f t="shared" si="1143"/>
        <v>0</v>
      </c>
      <c r="X822" s="9">
        <f t="shared" si="1143"/>
        <v>0</v>
      </c>
      <c r="Y822" s="9">
        <f t="shared" si="1143"/>
        <v>43342</v>
      </c>
      <c r="Z822" s="9">
        <f t="shared" si="1143"/>
        <v>0</v>
      </c>
      <c r="AA822" s="9">
        <f t="shared" si="1143"/>
        <v>0</v>
      </c>
      <c r="AB822" s="9">
        <f t="shared" si="1143"/>
        <v>0</v>
      </c>
      <c r="AC822" s="9">
        <f t="shared" si="1143"/>
        <v>0</v>
      </c>
      <c r="AD822" s="9">
        <f t="shared" si="1143"/>
        <v>0</v>
      </c>
      <c r="AE822" s="9">
        <f t="shared" si="1143"/>
        <v>43342</v>
      </c>
      <c r="AF822" s="9">
        <f t="shared" si="1143"/>
        <v>0</v>
      </c>
      <c r="AG822" s="9">
        <f t="shared" si="1144"/>
        <v>0</v>
      </c>
      <c r="AH822" s="9">
        <f t="shared" si="1144"/>
        <v>0</v>
      </c>
      <c r="AI822" s="9">
        <f t="shared" si="1144"/>
        <v>0</v>
      </c>
      <c r="AJ822" s="9">
        <f t="shared" si="1144"/>
        <v>0</v>
      </c>
      <c r="AK822" s="9">
        <f t="shared" si="1144"/>
        <v>43342</v>
      </c>
      <c r="AL822" s="9">
        <f t="shared" si="1144"/>
        <v>0</v>
      </c>
    </row>
    <row r="823" spans="1:38" ht="20.100000000000001" hidden="1" customHeight="1" x14ac:dyDescent="0.25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1142"/>
        <v>43342</v>
      </c>
      <c r="H823" s="9">
        <f t="shared" si="1142"/>
        <v>0</v>
      </c>
      <c r="I823" s="9">
        <f t="shared" si="1142"/>
        <v>0</v>
      </c>
      <c r="J823" s="9">
        <f t="shared" si="1142"/>
        <v>0</v>
      </c>
      <c r="K823" s="9">
        <f t="shared" si="1142"/>
        <v>0</v>
      </c>
      <c r="L823" s="9">
        <f t="shared" si="1142"/>
        <v>0</v>
      </c>
      <c r="M823" s="9">
        <f t="shared" si="1142"/>
        <v>43342</v>
      </c>
      <c r="N823" s="9">
        <f t="shared" si="1142"/>
        <v>0</v>
      </c>
      <c r="O823" s="9">
        <f t="shared" si="1142"/>
        <v>0</v>
      </c>
      <c r="P823" s="9">
        <f t="shared" si="1142"/>
        <v>0</v>
      </c>
      <c r="Q823" s="9">
        <f t="shared" si="1142"/>
        <v>0</v>
      </c>
      <c r="R823" s="9">
        <f t="shared" si="1142"/>
        <v>0</v>
      </c>
      <c r="S823" s="9">
        <f t="shared" si="1142"/>
        <v>43342</v>
      </c>
      <c r="T823" s="9">
        <f t="shared" si="1142"/>
        <v>0</v>
      </c>
      <c r="U823" s="9">
        <f t="shared" si="1143"/>
        <v>0</v>
      </c>
      <c r="V823" s="9">
        <f t="shared" si="1143"/>
        <v>0</v>
      </c>
      <c r="W823" s="9">
        <f t="shared" si="1143"/>
        <v>0</v>
      </c>
      <c r="X823" s="9">
        <f t="shared" si="1143"/>
        <v>0</v>
      </c>
      <c r="Y823" s="9">
        <f t="shared" si="1143"/>
        <v>43342</v>
      </c>
      <c r="Z823" s="9">
        <f t="shared" si="1143"/>
        <v>0</v>
      </c>
      <c r="AA823" s="9">
        <f t="shared" si="1143"/>
        <v>0</v>
      </c>
      <c r="AB823" s="9">
        <f t="shared" si="1143"/>
        <v>0</v>
      </c>
      <c r="AC823" s="9">
        <f t="shared" si="1143"/>
        <v>0</v>
      </c>
      <c r="AD823" s="9">
        <f t="shared" si="1143"/>
        <v>0</v>
      </c>
      <c r="AE823" s="9">
        <f t="shared" si="1143"/>
        <v>43342</v>
      </c>
      <c r="AF823" s="9">
        <f t="shared" si="1143"/>
        <v>0</v>
      </c>
      <c r="AG823" s="9">
        <f t="shared" si="1144"/>
        <v>0</v>
      </c>
      <c r="AH823" s="9">
        <f t="shared" si="1144"/>
        <v>0</v>
      </c>
      <c r="AI823" s="9">
        <f t="shared" si="1144"/>
        <v>0</v>
      </c>
      <c r="AJ823" s="9">
        <f t="shared" si="1144"/>
        <v>0</v>
      </c>
      <c r="AK823" s="9">
        <f t="shared" si="1144"/>
        <v>43342</v>
      </c>
      <c r="AL823" s="9">
        <f t="shared" si="1144"/>
        <v>0</v>
      </c>
    </row>
    <row r="824" spans="1:38" ht="49.5" hidden="1" x14ac:dyDescent="0.25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  <c r="AG824" s="85"/>
      <c r="AH824" s="85"/>
      <c r="AI824" s="85"/>
      <c r="AJ824" s="85"/>
      <c r="AK824" s="9">
        <f>AE824+AG824+AH824+AI824+AJ824</f>
        <v>43342</v>
      </c>
      <c r="AL824" s="9">
        <f>AF824+AJ824</f>
        <v>0</v>
      </c>
    </row>
    <row r="825" spans="1:38" hidden="1" x14ac:dyDescent="0.25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</row>
    <row r="826" spans="1:38" ht="40.5" hidden="1" x14ac:dyDescent="0.3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1145">G835+G854+G901+G861+G908+G882+G918</f>
        <v>70600</v>
      </c>
      <c r="H826" s="6">
        <f t="shared" si="1145"/>
        <v>0</v>
      </c>
      <c r="I826" s="6">
        <f t="shared" si="1145"/>
        <v>0</v>
      </c>
      <c r="J826" s="6">
        <f t="shared" si="1145"/>
        <v>73799</v>
      </c>
      <c r="K826" s="6">
        <f t="shared" si="1145"/>
        <v>0</v>
      </c>
      <c r="L826" s="6">
        <f t="shared" si="1145"/>
        <v>69688</v>
      </c>
      <c r="M826" s="6">
        <f t="shared" si="1145"/>
        <v>214087</v>
      </c>
      <c r="N826" s="6">
        <f t="shared" si="1145"/>
        <v>69688</v>
      </c>
      <c r="O826" s="6">
        <f t="shared" si="1145"/>
        <v>-225</v>
      </c>
      <c r="P826" s="6">
        <f t="shared" si="1145"/>
        <v>518</v>
      </c>
      <c r="Q826" s="6">
        <f t="shared" si="1145"/>
        <v>0</v>
      </c>
      <c r="R826" s="6">
        <f t="shared" si="1145"/>
        <v>9841</v>
      </c>
      <c r="S826" s="6">
        <f t="shared" si="1145"/>
        <v>224221</v>
      </c>
      <c r="T826" s="6">
        <f t="shared" si="1145"/>
        <v>79529</v>
      </c>
      <c r="U826" s="6">
        <f t="shared" si="1145"/>
        <v>0</v>
      </c>
      <c r="V826" s="6">
        <f t="shared" si="1145"/>
        <v>0</v>
      </c>
      <c r="W826" s="6">
        <f t="shared" si="1145"/>
        <v>0</v>
      </c>
      <c r="X826" s="6">
        <f t="shared" si="1145"/>
        <v>604572</v>
      </c>
      <c r="Y826" s="6">
        <f t="shared" si="1145"/>
        <v>828793</v>
      </c>
      <c r="Z826" s="6">
        <f t="shared" si="1145"/>
        <v>684101</v>
      </c>
      <c r="AA826" s="6">
        <f t="shared" ref="AA826:AF826" si="1146">AA828+AA835+AA854+AA901+AA861+AA908+AA882+AA918</f>
        <v>-70946</v>
      </c>
      <c r="AB826" s="6">
        <f t="shared" si="1146"/>
        <v>38594</v>
      </c>
      <c r="AC826" s="6">
        <f t="shared" si="1146"/>
        <v>0</v>
      </c>
      <c r="AD826" s="6">
        <f t="shared" si="1146"/>
        <v>85900</v>
      </c>
      <c r="AE826" s="6">
        <f t="shared" si="1146"/>
        <v>882341</v>
      </c>
      <c r="AF826" s="6">
        <f t="shared" si="1146"/>
        <v>770001</v>
      </c>
      <c r="AG826" s="6">
        <f t="shared" ref="AG826:AL826" si="1147">AG828+AG835+AG854+AG901+AG861+AG908+AG882+AG918</f>
        <v>0</v>
      </c>
      <c r="AH826" s="6">
        <f t="shared" si="1147"/>
        <v>1758</v>
      </c>
      <c r="AI826" s="6">
        <f t="shared" si="1147"/>
        <v>0</v>
      </c>
      <c r="AJ826" s="6">
        <f t="shared" si="1147"/>
        <v>0</v>
      </c>
      <c r="AK826" s="6">
        <f t="shared" si="1147"/>
        <v>884099</v>
      </c>
      <c r="AL826" s="6">
        <f t="shared" si="1147"/>
        <v>770001</v>
      </c>
    </row>
    <row r="827" spans="1:38" ht="20.25" hidden="1" x14ac:dyDescent="0.3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20.25" hidden="1" x14ac:dyDescent="0.3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L831" si="1148">AB829</f>
        <v>422</v>
      </c>
      <c r="AC828" s="15">
        <f t="shared" si="1148"/>
        <v>0</v>
      </c>
      <c r="AD828" s="15">
        <f t="shared" si="1148"/>
        <v>0</v>
      </c>
      <c r="AE828" s="15">
        <f t="shared" si="1148"/>
        <v>422</v>
      </c>
      <c r="AF828" s="15">
        <f t="shared" si="1148"/>
        <v>0</v>
      </c>
      <c r="AG828" s="6">
        <f>AG829</f>
        <v>0</v>
      </c>
      <c r="AH828" s="15">
        <f t="shared" si="1148"/>
        <v>0</v>
      </c>
      <c r="AI828" s="15">
        <f t="shared" si="1148"/>
        <v>0</v>
      </c>
      <c r="AJ828" s="15">
        <f t="shared" si="1148"/>
        <v>0</v>
      </c>
      <c r="AK828" s="15">
        <f t="shared" si="1148"/>
        <v>422</v>
      </c>
      <c r="AL828" s="15">
        <f t="shared" si="1148"/>
        <v>0</v>
      </c>
    </row>
    <row r="829" spans="1:38" s="72" customFormat="1" ht="21.75" hidden="1" customHeight="1" x14ac:dyDescent="0.25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1148"/>
        <v>422</v>
      </c>
      <c r="AC829" s="9">
        <f t="shared" si="1148"/>
        <v>0</v>
      </c>
      <c r="AD829" s="9">
        <f t="shared" si="1148"/>
        <v>0</v>
      </c>
      <c r="AE829" s="9">
        <f t="shared" si="1148"/>
        <v>422</v>
      </c>
      <c r="AF829" s="9">
        <f t="shared" si="1148"/>
        <v>0</v>
      </c>
      <c r="AG829" s="9">
        <f>AG830</f>
        <v>0</v>
      </c>
      <c r="AH829" s="9">
        <f t="shared" si="1148"/>
        <v>0</v>
      </c>
      <c r="AI829" s="9">
        <f t="shared" si="1148"/>
        <v>0</v>
      </c>
      <c r="AJ829" s="9">
        <f t="shared" si="1148"/>
        <v>0</v>
      </c>
      <c r="AK829" s="9">
        <f t="shared" si="1148"/>
        <v>422</v>
      </c>
      <c r="AL829" s="9">
        <f t="shared" si="1148"/>
        <v>0</v>
      </c>
    </row>
    <row r="830" spans="1:38" s="72" customFormat="1" ht="21.75" hidden="1" customHeight="1" x14ac:dyDescent="0.25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1148"/>
        <v>422</v>
      </c>
      <c r="AC830" s="9">
        <f t="shared" si="1148"/>
        <v>0</v>
      </c>
      <c r="AD830" s="9">
        <f t="shared" si="1148"/>
        <v>0</v>
      </c>
      <c r="AE830" s="9">
        <f t="shared" si="1148"/>
        <v>422</v>
      </c>
      <c r="AF830" s="9">
        <f t="shared" si="1148"/>
        <v>0</v>
      </c>
      <c r="AG830" s="9">
        <f>AG831</f>
        <v>0</v>
      </c>
      <c r="AH830" s="9">
        <f t="shared" si="1148"/>
        <v>0</v>
      </c>
      <c r="AI830" s="9">
        <f t="shared" si="1148"/>
        <v>0</v>
      </c>
      <c r="AJ830" s="9">
        <f t="shared" si="1148"/>
        <v>0</v>
      </c>
      <c r="AK830" s="9">
        <f t="shared" si="1148"/>
        <v>422</v>
      </c>
      <c r="AL830" s="9">
        <f t="shared" si="1148"/>
        <v>0</v>
      </c>
    </row>
    <row r="831" spans="1:38" s="72" customFormat="1" ht="21.75" hidden="1" customHeight="1" x14ac:dyDescent="0.25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1148"/>
        <v>422</v>
      </c>
      <c r="AC831" s="9">
        <f t="shared" si="1148"/>
        <v>0</v>
      </c>
      <c r="AD831" s="9">
        <f t="shared" si="1148"/>
        <v>0</v>
      </c>
      <c r="AE831" s="9">
        <f t="shared" si="1148"/>
        <v>422</v>
      </c>
      <c r="AF831" s="9">
        <f t="shared" si="1148"/>
        <v>0</v>
      </c>
      <c r="AG831" s="9">
        <f>AG832</f>
        <v>0</v>
      </c>
      <c r="AH831" s="9">
        <f t="shared" si="1148"/>
        <v>0</v>
      </c>
      <c r="AI831" s="9">
        <f t="shared" si="1148"/>
        <v>0</v>
      </c>
      <c r="AJ831" s="9">
        <f t="shared" si="1148"/>
        <v>0</v>
      </c>
      <c r="AK831" s="9">
        <f t="shared" si="1148"/>
        <v>422</v>
      </c>
      <c r="AL831" s="9">
        <f t="shared" si="1148"/>
        <v>0</v>
      </c>
    </row>
    <row r="832" spans="1:38" s="72" customFormat="1" ht="21.75" hidden="1" customHeight="1" x14ac:dyDescent="0.25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L832" si="1149">AB833</f>
        <v>422</v>
      </c>
      <c r="AC832" s="9">
        <f t="shared" si="1149"/>
        <v>0</v>
      </c>
      <c r="AD832" s="9">
        <f t="shared" si="1149"/>
        <v>0</v>
      </c>
      <c r="AE832" s="9">
        <f t="shared" si="1149"/>
        <v>422</v>
      </c>
      <c r="AF832" s="9">
        <f t="shared" si="1149"/>
        <v>0</v>
      </c>
      <c r="AG832" s="9">
        <f>AG833</f>
        <v>0</v>
      </c>
      <c r="AH832" s="9">
        <f t="shared" si="1149"/>
        <v>0</v>
      </c>
      <c r="AI832" s="9">
        <f t="shared" si="1149"/>
        <v>0</v>
      </c>
      <c r="AJ832" s="9">
        <f t="shared" si="1149"/>
        <v>0</v>
      </c>
      <c r="AK832" s="9">
        <f t="shared" si="1149"/>
        <v>422</v>
      </c>
      <c r="AL832" s="9">
        <f t="shared" si="1149"/>
        <v>0</v>
      </c>
    </row>
    <row r="833" spans="1:38" s="72" customFormat="1" ht="18.75" hidden="1" customHeight="1" x14ac:dyDescent="0.25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  <c r="AG833" s="10"/>
      <c r="AH833" s="9"/>
      <c r="AI833" s="9"/>
      <c r="AJ833" s="9"/>
      <c r="AK833" s="9">
        <f>AE833+AG833+AH833+AI833+AJ833</f>
        <v>422</v>
      </c>
      <c r="AL833" s="9">
        <f>AF833+AJ833</f>
        <v>0</v>
      </c>
    </row>
    <row r="834" spans="1:38" s="72" customFormat="1" hidden="1" x14ac:dyDescent="0.25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</row>
    <row r="835" spans="1:38" ht="27" hidden="1" customHeight="1" x14ac:dyDescent="0.3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1150">H836+H848</f>
        <v>0</v>
      </c>
      <c r="I835" s="15">
        <f t="shared" si="1150"/>
        <v>0</v>
      </c>
      <c r="J835" s="15">
        <f t="shared" si="1150"/>
        <v>0</v>
      </c>
      <c r="K835" s="15">
        <f t="shared" si="1150"/>
        <v>0</v>
      </c>
      <c r="L835" s="15">
        <f t="shared" si="1150"/>
        <v>0</v>
      </c>
      <c r="M835" s="15">
        <f t="shared" si="1150"/>
        <v>17235</v>
      </c>
      <c r="N835" s="15">
        <f t="shared" si="1150"/>
        <v>0</v>
      </c>
      <c r="O835" s="15">
        <f t="shared" ref="O835:T835" si="1151">O836+O848</f>
        <v>-225</v>
      </c>
      <c r="P835" s="15">
        <f t="shared" si="1151"/>
        <v>0</v>
      </c>
      <c r="Q835" s="15">
        <f t="shared" si="1151"/>
        <v>0</v>
      </c>
      <c r="R835" s="15">
        <f t="shared" si="1151"/>
        <v>0</v>
      </c>
      <c r="S835" s="15">
        <f t="shared" si="1151"/>
        <v>17010</v>
      </c>
      <c r="T835" s="15">
        <f t="shared" si="1151"/>
        <v>0</v>
      </c>
      <c r="U835" s="15">
        <f t="shared" ref="U835:Z835" si="1152">U836+U848</f>
        <v>0</v>
      </c>
      <c r="V835" s="15">
        <f t="shared" si="1152"/>
        <v>0</v>
      </c>
      <c r="W835" s="15">
        <f t="shared" si="1152"/>
        <v>0</v>
      </c>
      <c r="X835" s="15">
        <f t="shared" si="1152"/>
        <v>0</v>
      </c>
      <c r="Y835" s="15">
        <f t="shared" si="1152"/>
        <v>17010</v>
      </c>
      <c r="Z835" s="15">
        <f t="shared" si="1152"/>
        <v>0</v>
      </c>
      <c r="AA835" s="15">
        <f t="shared" ref="AA835:AF835" si="1153">AA836+AA848</f>
        <v>0</v>
      </c>
      <c r="AB835" s="15">
        <f t="shared" si="1153"/>
        <v>24240</v>
      </c>
      <c r="AC835" s="15">
        <f t="shared" si="1153"/>
        <v>0</v>
      </c>
      <c r="AD835" s="15">
        <f t="shared" si="1153"/>
        <v>0</v>
      </c>
      <c r="AE835" s="15">
        <f t="shared" si="1153"/>
        <v>41250</v>
      </c>
      <c r="AF835" s="15">
        <f t="shared" si="1153"/>
        <v>0</v>
      </c>
      <c r="AG835" s="15">
        <f t="shared" ref="AG835:AL835" si="1154">AG836+AG848</f>
        <v>0</v>
      </c>
      <c r="AH835" s="15">
        <f t="shared" si="1154"/>
        <v>558</v>
      </c>
      <c r="AI835" s="15">
        <f t="shared" si="1154"/>
        <v>0</v>
      </c>
      <c r="AJ835" s="15">
        <f t="shared" si="1154"/>
        <v>0</v>
      </c>
      <c r="AK835" s="15">
        <f t="shared" si="1154"/>
        <v>41808</v>
      </c>
      <c r="AL835" s="15">
        <f t="shared" si="1154"/>
        <v>0</v>
      </c>
    </row>
    <row r="836" spans="1:38" ht="49.5" hidden="1" x14ac:dyDescent="0.25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1155">H841+H837</f>
        <v>0</v>
      </c>
      <c r="I836" s="8">
        <f t="shared" si="1155"/>
        <v>0</v>
      </c>
      <c r="J836" s="8">
        <f t="shared" si="1155"/>
        <v>0</v>
      </c>
      <c r="K836" s="8">
        <f t="shared" si="1155"/>
        <v>0</v>
      </c>
      <c r="L836" s="8">
        <f t="shared" si="1155"/>
        <v>0</v>
      </c>
      <c r="M836" s="8">
        <f t="shared" si="1155"/>
        <v>14924</v>
      </c>
      <c r="N836" s="8">
        <f t="shared" si="1155"/>
        <v>0</v>
      </c>
      <c r="O836" s="8">
        <f t="shared" ref="O836:T836" si="1156">O841+O837</f>
        <v>-225</v>
      </c>
      <c r="P836" s="8">
        <f t="shared" si="1156"/>
        <v>0</v>
      </c>
      <c r="Q836" s="8">
        <f t="shared" si="1156"/>
        <v>0</v>
      </c>
      <c r="R836" s="8">
        <f t="shared" si="1156"/>
        <v>0</v>
      </c>
      <c r="S836" s="8">
        <f t="shared" si="1156"/>
        <v>14699</v>
      </c>
      <c r="T836" s="8">
        <f t="shared" si="1156"/>
        <v>0</v>
      </c>
      <c r="U836" s="8">
        <f t="shared" ref="U836:Z836" si="1157">U841+U837</f>
        <v>0</v>
      </c>
      <c r="V836" s="8">
        <f t="shared" si="1157"/>
        <v>0</v>
      </c>
      <c r="W836" s="8">
        <f t="shared" si="1157"/>
        <v>0</v>
      </c>
      <c r="X836" s="8">
        <f t="shared" si="1157"/>
        <v>0</v>
      </c>
      <c r="Y836" s="8">
        <f t="shared" si="1157"/>
        <v>14699</v>
      </c>
      <c r="Z836" s="8">
        <f t="shared" si="1157"/>
        <v>0</v>
      </c>
      <c r="AA836" s="8">
        <f t="shared" ref="AA836:AF836" si="1158">AA841+AA837</f>
        <v>0</v>
      </c>
      <c r="AB836" s="8">
        <f t="shared" si="1158"/>
        <v>24240</v>
      </c>
      <c r="AC836" s="8">
        <f t="shared" si="1158"/>
        <v>0</v>
      </c>
      <c r="AD836" s="8">
        <f t="shared" si="1158"/>
        <v>0</v>
      </c>
      <c r="AE836" s="8">
        <f t="shared" si="1158"/>
        <v>38939</v>
      </c>
      <c r="AF836" s="8">
        <f t="shared" si="1158"/>
        <v>0</v>
      </c>
      <c r="AG836" s="8">
        <f t="shared" ref="AG836:AL836" si="1159">AG841+AG837</f>
        <v>0</v>
      </c>
      <c r="AH836" s="8">
        <f t="shared" si="1159"/>
        <v>0</v>
      </c>
      <c r="AI836" s="8">
        <f t="shared" si="1159"/>
        <v>0</v>
      </c>
      <c r="AJ836" s="8">
        <f t="shared" si="1159"/>
        <v>0</v>
      </c>
      <c r="AK836" s="8">
        <f t="shared" si="1159"/>
        <v>38939</v>
      </c>
      <c r="AL836" s="8">
        <f t="shared" si="1159"/>
        <v>0</v>
      </c>
    </row>
    <row r="837" spans="1:38" ht="33" hidden="1" x14ac:dyDescent="0.25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1160">G838</f>
        <v>8953</v>
      </c>
      <c r="H837" s="11">
        <f t="shared" si="1160"/>
        <v>0</v>
      </c>
      <c r="I837" s="11">
        <f t="shared" si="1160"/>
        <v>0</v>
      </c>
      <c r="J837" s="11">
        <f t="shared" si="1160"/>
        <v>0</v>
      </c>
      <c r="K837" s="11">
        <f t="shared" si="1160"/>
        <v>0</v>
      </c>
      <c r="L837" s="11">
        <f t="shared" si="1160"/>
        <v>0</v>
      </c>
      <c r="M837" s="11">
        <f t="shared" si="1160"/>
        <v>8953</v>
      </c>
      <c r="N837" s="11">
        <f t="shared" si="1160"/>
        <v>0</v>
      </c>
      <c r="O837" s="11">
        <f t="shared" si="1160"/>
        <v>0</v>
      </c>
      <c r="P837" s="11">
        <f t="shared" si="1160"/>
        <v>0</v>
      </c>
      <c r="Q837" s="11">
        <f t="shared" si="1160"/>
        <v>0</v>
      </c>
      <c r="R837" s="11">
        <f t="shared" si="1160"/>
        <v>0</v>
      </c>
      <c r="S837" s="11">
        <f t="shared" si="1160"/>
        <v>8953</v>
      </c>
      <c r="T837" s="11">
        <f t="shared" si="1160"/>
        <v>0</v>
      </c>
      <c r="U837" s="11">
        <f t="shared" si="1160"/>
        <v>0</v>
      </c>
      <c r="V837" s="11">
        <f t="shared" si="1160"/>
        <v>0</v>
      </c>
      <c r="W837" s="11">
        <f t="shared" ref="U837:AJ839" si="1161">W838</f>
        <v>0</v>
      </c>
      <c r="X837" s="11">
        <f t="shared" si="1161"/>
        <v>0</v>
      </c>
      <c r="Y837" s="11">
        <f t="shared" si="1161"/>
        <v>8953</v>
      </c>
      <c r="Z837" s="11">
        <f t="shared" si="1161"/>
        <v>0</v>
      </c>
      <c r="AA837" s="11">
        <f t="shared" si="1161"/>
        <v>0</v>
      </c>
      <c r="AB837" s="11">
        <f t="shared" si="1161"/>
        <v>0</v>
      </c>
      <c r="AC837" s="11">
        <f t="shared" si="1161"/>
        <v>0</v>
      </c>
      <c r="AD837" s="11">
        <f t="shared" si="1161"/>
        <v>0</v>
      </c>
      <c r="AE837" s="11">
        <f t="shared" si="1161"/>
        <v>8953</v>
      </c>
      <c r="AF837" s="11">
        <f t="shared" si="1161"/>
        <v>0</v>
      </c>
      <c r="AG837" s="11">
        <f t="shared" si="1161"/>
        <v>0</v>
      </c>
      <c r="AH837" s="11">
        <f t="shared" si="1161"/>
        <v>0</v>
      </c>
      <c r="AI837" s="11">
        <f t="shared" si="1161"/>
        <v>0</v>
      </c>
      <c r="AJ837" s="11">
        <f t="shared" si="1161"/>
        <v>0</v>
      </c>
      <c r="AK837" s="11">
        <f t="shared" ref="AG837:AL839" si="1162">AK838</f>
        <v>8953</v>
      </c>
      <c r="AL837" s="11">
        <f t="shared" si="1162"/>
        <v>0</v>
      </c>
    </row>
    <row r="838" spans="1:38" ht="33" hidden="1" x14ac:dyDescent="0.25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1160"/>
        <v>8953</v>
      </c>
      <c r="H838" s="11">
        <f t="shared" si="1160"/>
        <v>0</v>
      </c>
      <c r="I838" s="11">
        <f t="shared" si="1160"/>
        <v>0</v>
      </c>
      <c r="J838" s="11">
        <f t="shared" si="1160"/>
        <v>0</v>
      </c>
      <c r="K838" s="11">
        <f t="shared" si="1160"/>
        <v>0</v>
      </c>
      <c r="L838" s="11">
        <f t="shared" si="1160"/>
        <v>0</v>
      </c>
      <c r="M838" s="11">
        <f t="shared" si="1160"/>
        <v>8953</v>
      </c>
      <c r="N838" s="11">
        <f t="shared" si="1160"/>
        <v>0</v>
      </c>
      <c r="O838" s="11">
        <f t="shared" si="1160"/>
        <v>0</v>
      </c>
      <c r="P838" s="11">
        <f t="shared" si="1160"/>
        <v>0</v>
      </c>
      <c r="Q838" s="11">
        <f t="shared" si="1160"/>
        <v>0</v>
      </c>
      <c r="R838" s="11">
        <f t="shared" si="1160"/>
        <v>0</v>
      </c>
      <c r="S838" s="11">
        <f t="shared" si="1160"/>
        <v>8953</v>
      </c>
      <c r="T838" s="11">
        <f t="shared" si="1160"/>
        <v>0</v>
      </c>
      <c r="U838" s="11">
        <f t="shared" si="1161"/>
        <v>0</v>
      </c>
      <c r="V838" s="11">
        <f t="shared" si="1161"/>
        <v>0</v>
      </c>
      <c r="W838" s="11">
        <f t="shared" si="1161"/>
        <v>0</v>
      </c>
      <c r="X838" s="11">
        <f t="shared" si="1161"/>
        <v>0</v>
      </c>
      <c r="Y838" s="11">
        <f t="shared" si="1161"/>
        <v>8953</v>
      </c>
      <c r="Z838" s="11">
        <f t="shared" si="1161"/>
        <v>0</v>
      </c>
      <c r="AA838" s="11">
        <f t="shared" si="1161"/>
        <v>0</v>
      </c>
      <c r="AB838" s="11">
        <f t="shared" si="1161"/>
        <v>0</v>
      </c>
      <c r="AC838" s="11">
        <f t="shared" si="1161"/>
        <v>0</v>
      </c>
      <c r="AD838" s="11">
        <f t="shared" si="1161"/>
        <v>0</v>
      </c>
      <c r="AE838" s="11">
        <f t="shared" si="1161"/>
        <v>8953</v>
      </c>
      <c r="AF838" s="11">
        <f t="shared" si="1161"/>
        <v>0</v>
      </c>
      <c r="AG838" s="11">
        <f t="shared" si="1162"/>
        <v>0</v>
      </c>
      <c r="AH838" s="11">
        <f t="shared" si="1162"/>
        <v>0</v>
      </c>
      <c r="AI838" s="11">
        <f t="shared" si="1162"/>
        <v>0</v>
      </c>
      <c r="AJ838" s="11">
        <f t="shared" si="1162"/>
        <v>0</v>
      </c>
      <c r="AK838" s="11">
        <f t="shared" si="1162"/>
        <v>8953</v>
      </c>
      <c r="AL838" s="11">
        <f t="shared" si="1162"/>
        <v>0</v>
      </c>
    </row>
    <row r="839" spans="1:38" ht="33" hidden="1" x14ac:dyDescent="0.25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1160"/>
        <v>8953</v>
      </c>
      <c r="H839" s="11">
        <f t="shared" si="1160"/>
        <v>0</v>
      </c>
      <c r="I839" s="11">
        <f t="shared" si="1160"/>
        <v>0</v>
      </c>
      <c r="J839" s="11">
        <f t="shared" si="1160"/>
        <v>0</v>
      </c>
      <c r="K839" s="11">
        <f t="shared" si="1160"/>
        <v>0</v>
      </c>
      <c r="L839" s="11">
        <f t="shared" si="1160"/>
        <v>0</v>
      </c>
      <c r="M839" s="11">
        <f t="shared" si="1160"/>
        <v>8953</v>
      </c>
      <c r="N839" s="11">
        <f t="shared" si="1160"/>
        <v>0</v>
      </c>
      <c r="O839" s="11">
        <f t="shared" si="1160"/>
        <v>0</v>
      </c>
      <c r="P839" s="11">
        <f t="shared" si="1160"/>
        <v>0</v>
      </c>
      <c r="Q839" s="11">
        <f t="shared" si="1160"/>
        <v>0</v>
      </c>
      <c r="R839" s="11">
        <f t="shared" si="1160"/>
        <v>0</v>
      </c>
      <c r="S839" s="11">
        <f t="shared" si="1160"/>
        <v>8953</v>
      </c>
      <c r="T839" s="11">
        <f t="shared" si="1160"/>
        <v>0</v>
      </c>
      <c r="U839" s="11">
        <f t="shared" si="1161"/>
        <v>0</v>
      </c>
      <c r="V839" s="11">
        <f t="shared" si="1161"/>
        <v>0</v>
      </c>
      <c r="W839" s="11">
        <f t="shared" si="1161"/>
        <v>0</v>
      </c>
      <c r="X839" s="11">
        <f t="shared" si="1161"/>
        <v>0</v>
      </c>
      <c r="Y839" s="11">
        <f t="shared" si="1161"/>
        <v>8953</v>
      </c>
      <c r="Z839" s="11">
        <f t="shared" si="1161"/>
        <v>0</v>
      </c>
      <c r="AA839" s="11">
        <f t="shared" si="1161"/>
        <v>0</v>
      </c>
      <c r="AB839" s="11">
        <f t="shared" si="1161"/>
        <v>0</v>
      </c>
      <c r="AC839" s="11">
        <f t="shared" si="1161"/>
        <v>0</v>
      </c>
      <c r="AD839" s="11">
        <f t="shared" si="1161"/>
        <v>0</v>
      </c>
      <c r="AE839" s="11">
        <f t="shared" si="1161"/>
        <v>8953</v>
      </c>
      <c r="AF839" s="11">
        <f t="shared" si="1161"/>
        <v>0</v>
      </c>
      <c r="AG839" s="11">
        <f t="shared" si="1162"/>
        <v>0</v>
      </c>
      <c r="AH839" s="11">
        <f t="shared" si="1162"/>
        <v>0</v>
      </c>
      <c r="AI839" s="11">
        <f t="shared" si="1162"/>
        <v>0</v>
      </c>
      <c r="AJ839" s="11">
        <f t="shared" si="1162"/>
        <v>0</v>
      </c>
      <c r="AK839" s="11">
        <f t="shared" si="1162"/>
        <v>8953</v>
      </c>
      <c r="AL839" s="11">
        <f t="shared" si="1162"/>
        <v>0</v>
      </c>
    </row>
    <row r="840" spans="1:38" ht="20.100000000000001" hidden="1" customHeight="1" x14ac:dyDescent="0.25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  <c r="AG840" s="85"/>
      <c r="AH840" s="85"/>
      <c r="AI840" s="85"/>
      <c r="AJ840" s="85"/>
      <c r="AK840" s="9">
        <f>AE840+AG840+AH840+AI840+AJ840</f>
        <v>8953</v>
      </c>
      <c r="AL840" s="9">
        <f>AF840+AJ840</f>
        <v>0</v>
      </c>
    </row>
    <row r="841" spans="1:38" ht="20.100000000000001" hidden="1" customHeight="1" x14ac:dyDescent="0.25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1163">G842+G845</f>
        <v>5971</v>
      </c>
      <c r="H841" s="9">
        <f t="shared" ref="H841:N841" si="1164">H842+H845</f>
        <v>0</v>
      </c>
      <c r="I841" s="9">
        <f t="shared" si="1164"/>
        <v>0</v>
      </c>
      <c r="J841" s="9">
        <f t="shared" si="1164"/>
        <v>0</v>
      </c>
      <c r="K841" s="9">
        <f t="shared" si="1164"/>
        <v>0</v>
      </c>
      <c r="L841" s="9">
        <f t="shared" si="1164"/>
        <v>0</v>
      </c>
      <c r="M841" s="9">
        <f t="shared" si="1164"/>
        <v>5971</v>
      </c>
      <c r="N841" s="9">
        <f t="shared" si="1164"/>
        <v>0</v>
      </c>
      <c r="O841" s="9">
        <f t="shared" ref="O841:T841" si="1165">O842+O845</f>
        <v>-225</v>
      </c>
      <c r="P841" s="9">
        <f t="shared" si="1165"/>
        <v>0</v>
      </c>
      <c r="Q841" s="9">
        <f t="shared" si="1165"/>
        <v>0</v>
      </c>
      <c r="R841" s="9">
        <f t="shared" si="1165"/>
        <v>0</v>
      </c>
      <c r="S841" s="9">
        <f t="shared" si="1165"/>
        <v>5746</v>
      </c>
      <c r="T841" s="9">
        <f t="shared" si="1165"/>
        <v>0</v>
      </c>
      <c r="U841" s="9">
        <f t="shared" ref="U841:Z841" si="1166">U842+U845</f>
        <v>0</v>
      </c>
      <c r="V841" s="9">
        <f t="shared" si="1166"/>
        <v>0</v>
      </c>
      <c r="W841" s="9">
        <f t="shared" si="1166"/>
        <v>0</v>
      </c>
      <c r="X841" s="9">
        <f t="shared" si="1166"/>
        <v>0</v>
      </c>
      <c r="Y841" s="9">
        <f t="shared" si="1166"/>
        <v>5746</v>
      </c>
      <c r="Z841" s="9">
        <f t="shared" si="1166"/>
        <v>0</v>
      </c>
      <c r="AA841" s="9">
        <f t="shared" ref="AA841:AF841" si="1167">AA842+AA845</f>
        <v>0</v>
      </c>
      <c r="AB841" s="9">
        <f t="shared" si="1167"/>
        <v>24240</v>
      </c>
      <c r="AC841" s="9">
        <f t="shared" si="1167"/>
        <v>0</v>
      </c>
      <c r="AD841" s="9">
        <f t="shared" si="1167"/>
        <v>0</v>
      </c>
      <c r="AE841" s="9">
        <f t="shared" si="1167"/>
        <v>29986</v>
      </c>
      <c r="AF841" s="9">
        <f t="shared" si="1167"/>
        <v>0</v>
      </c>
      <c r="AG841" s="9">
        <f t="shared" ref="AG841:AL841" si="1168">AG842+AG845</f>
        <v>0</v>
      </c>
      <c r="AH841" s="9">
        <f t="shared" si="1168"/>
        <v>0</v>
      </c>
      <c r="AI841" s="9">
        <f t="shared" si="1168"/>
        <v>0</v>
      </c>
      <c r="AJ841" s="9">
        <f t="shared" si="1168"/>
        <v>0</v>
      </c>
      <c r="AK841" s="9">
        <f t="shared" si="1168"/>
        <v>29986</v>
      </c>
      <c r="AL841" s="9">
        <f t="shared" si="1168"/>
        <v>0</v>
      </c>
    </row>
    <row r="842" spans="1:38" ht="20.100000000000001" hidden="1" customHeight="1" x14ac:dyDescent="0.25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1169">G843</f>
        <v>5968</v>
      </c>
      <c r="H842" s="9">
        <f t="shared" si="1169"/>
        <v>0</v>
      </c>
      <c r="I842" s="9">
        <f t="shared" si="1169"/>
        <v>0</v>
      </c>
      <c r="J842" s="9">
        <f t="shared" si="1169"/>
        <v>0</v>
      </c>
      <c r="K842" s="9">
        <f t="shared" si="1169"/>
        <v>0</v>
      </c>
      <c r="L842" s="9">
        <f t="shared" si="1169"/>
        <v>0</v>
      </c>
      <c r="M842" s="9">
        <f t="shared" si="1169"/>
        <v>5968</v>
      </c>
      <c r="N842" s="9">
        <f t="shared" si="1169"/>
        <v>0</v>
      </c>
      <c r="O842" s="9">
        <f t="shared" si="1169"/>
        <v>-225</v>
      </c>
      <c r="P842" s="9">
        <f t="shared" si="1169"/>
        <v>0</v>
      </c>
      <c r="Q842" s="9">
        <f t="shared" si="1169"/>
        <v>0</v>
      </c>
      <c r="R842" s="9">
        <f t="shared" si="1169"/>
        <v>0</v>
      </c>
      <c r="S842" s="9">
        <f t="shared" si="1169"/>
        <v>5743</v>
      </c>
      <c r="T842" s="9">
        <f t="shared" si="1169"/>
        <v>0</v>
      </c>
      <c r="U842" s="9">
        <f t="shared" si="1169"/>
        <v>0</v>
      </c>
      <c r="V842" s="9">
        <f t="shared" si="1169"/>
        <v>0</v>
      </c>
      <c r="W842" s="9">
        <f t="shared" ref="U842:AJ843" si="1170">W843</f>
        <v>0</v>
      </c>
      <c r="X842" s="9">
        <f t="shared" si="1170"/>
        <v>0</v>
      </c>
      <c r="Y842" s="9">
        <f t="shared" si="1170"/>
        <v>5743</v>
      </c>
      <c r="Z842" s="9">
        <f t="shared" si="1170"/>
        <v>0</v>
      </c>
      <c r="AA842" s="9">
        <f t="shared" si="1170"/>
        <v>0</v>
      </c>
      <c r="AB842" s="9">
        <f t="shared" si="1170"/>
        <v>24240</v>
      </c>
      <c r="AC842" s="9">
        <f t="shared" si="1170"/>
        <v>0</v>
      </c>
      <c r="AD842" s="9">
        <f t="shared" si="1170"/>
        <v>0</v>
      </c>
      <c r="AE842" s="9">
        <f t="shared" si="1170"/>
        <v>29983</v>
      </c>
      <c r="AF842" s="9">
        <f t="shared" si="1170"/>
        <v>0</v>
      </c>
      <c r="AG842" s="9">
        <f t="shared" si="1170"/>
        <v>0</v>
      </c>
      <c r="AH842" s="9">
        <f t="shared" si="1170"/>
        <v>0</v>
      </c>
      <c r="AI842" s="9">
        <f t="shared" si="1170"/>
        <v>0</v>
      </c>
      <c r="AJ842" s="9">
        <f t="shared" si="1170"/>
        <v>0</v>
      </c>
      <c r="AK842" s="9">
        <f t="shared" ref="AG842:AL843" si="1171">AK843</f>
        <v>29983</v>
      </c>
      <c r="AL842" s="9">
        <f t="shared" si="1171"/>
        <v>0</v>
      </c>
    </row>
    <row r="843" spans="1:38" ht="33" hidden="1" x14ac:dyDescent="0.25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1169"/>
        <v>5968</v>
      </c>
      <c r="H843" s="8">
        <f t="shared" si="1169"/>
        <v>0</v>
      </c>
      <c r="I843" s="8">
        <f t="shared" si="1169"/>
        <v>0</v>
      </c>
      <c r="J843" s="8">
        <f t="shared" si="1169"/>
        <v>0</v>
      </c>
      <c r="K843" s="8">
        <f t="shared" si="1169"/>
        <v>0</v>
      </c>
      <c r="L843" s="8">
        <f t="shared" si="1169"/>
        <v>0</v>
      </c>
      <c r="M843" s="8">
        <f t="shared" si="1169"/>
        <v>5968</v>
      </c>
      <c r="N843" s="8">
        <f t="shared" si="1169"/>
        <v>0</v>
      </c>
      <c r="O843" s="8">
        <f t="shared" si="1169"/>
        <v>-225</v>
      </c>
      <c r="P843" s="8">
        <f t="shared" si="1169"/>
        <v>0</v>
      </c>
      <c r="Q843" s="8">
        <f t="shared" si="1169"/>
        <v>0</v>
      </c>
      <c r="R843" s="8">
        <f t="shared" si="1169"/>
        <v>0</v>
      </c>
      <c r="S843" s="8">
        <f t="shared" si="1169"/>
        <v>5743</v>
      </c>
      <c r="T843" s="8">
        <f t="shared" si="1169"/>
        <v>0</v>
      </c>
      <c r="U843" s="8">
        <f t="shared" si="1170"/>
        <v>0</v>
      </c>
      <c r="V843" s="8">
        <f t="shared" si="1170"/>
        <v>0</v>
      </c>
      <c r="W843" s="8">
        <f t="shared" si="1170"/>
        <v>0</v>
      </c>
      <c r="X843" s="8">
        <f t="shared" si="1170"/>
        <v>0</v>
      </c>
      <c r="Y843" s="8">
        <f t="shared" si="1170"/>
        <v>5743</v>
      </c>
      <c r="Z843" s="8">
        <f t="shared" si="1170"/>
        <v>0</v>
      </c>
      <c r="AA843" s="8">
        <f t="shared" si="1170"/>
        <v>0</v>
      </c>
      <c r="AB843" s="8">
        <f t="shared" si="1170"/>
        <v>24240</v>
      </c>
      <c r="AC843" s="8">
        <f t="shared" si="1170"/>
        <v>0</v>
      </c>
      <c r="AD843" s="8">
        <f t="shared" si="1170"/>
        <v>0</v>
      </c>
      <c r="AE843" s="8">
        <f t="shared" si="1170"/>
        <v>29983</v>
      </c>
      <c r="AF843" s="8">
        <f t="shared" si="1170"/>
        <v>0</v>
      </c>
      <c r="AG843" s="8">
        <f t="shared" si="1171"/>
        <v>0</v>
      </c>
      <c r="AH843" s="8">
        <f t="shared" si="1171"/>
        <v>0</v>
      </c>
      <c r="AI843" s="8">
        <f t="shared" si="1171"/>
        <v>0</v>
      </c>
      <c r="AJ843" s="8">
        <f t="shared" si="1171"/>
        <v>0</v>
      </c>
      <c r="AK843" s="8">
        <f t="shared" si="1171"/>
        <v>29983</v>
      </c>
      <c r="AL843" s="8">
        <f t="shared" si="1171"/>
        <v>0</v>
      </c>
    </row>
    <row r="844" spans="1:38" ht="33" hidden="1" x14ac:dyDescent="0.25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  <c r="AG844" s="8"/>
      <c r="AH844" s="8"/>
      <c r="AI844" s="85"/>
      <c r="AJ844" s="85"/>
      <c r="AK844" s="9">
        <f>AE844+AG844+AH844+AI844+AJ844</f>
        <v>29983</v>
      </c>
      <c r="AL844" s="9">
        <f>AF844+AJ844</f>
        <v>0</v>
      </c>
    </row>
    <row r="845" spans="1:38" ht="33" hidden="1" x14ac:dyDescent="0.25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1172">G846</f>
        <v>3</v>
      </c>
      <c r="H845" s="9">
        <f t="shared" si="1172"/>
        <v>0</v>
      </c>
      <c r="I845" s="9">
        <f t="shared" si="1172"/>
        <v>0</v>
      </c>
      <c r="J845" s="9">
        <f t="shared" si="1172"/>
        <v>0</v>
      </c>
      <c r="K845" s="9">
        <f t="shared" si="1172"/>
        <v>0</v>
      </c>
      <c r="L845" s="9">
        <f t="shared" si="1172"/>
        <v>0</v>
      </c>
      <c r="M845" s="9">
        <f t="shared" si="1172"/>
        <v>3</v>
      </c>
      <c r="N845" s="9">
        <f t="shared" si="1172"/>
        <v>0</v>
      </c>
      <c r="O845" s="9">
        <f t="shared" si="1172"/>
        <v>0</v>
      </c>
      <c r="P845" s="9">
        <f t="shared" si="1172"/>
        <v>0</v>
      </c>
      <c r="Q845" s="9">
        <f t="shared" si="1172"/>
        <v>0</v>
      </c>
      <c r="R845" s="9">
        <f t="shared" si="1172"/>
        <v>0</v>
      </c>
      <c r="S845" s="9">
        <f t="shared" si="1172"/>
        <v>3</v>
      </c>
      <c r="T845" s="9">
        <f t="shared" si="1172"/>
        <v>0</v>
      </c>
      <c r="U845" s="9">
        <f t="shared" si="1172"/>
        <v>0</v>
      </c>
      <c r="V845" s="9">
        <f t="shared" si="1172"/>
        <v>0</v>
      </c>
      <c r="W845" s="9">
        <f t="shared" ref="U845:AJ846" si="1173">W846</f>
        <v>0</v>
      </c>
      <c r="X845" s="9">
        <f t="shared" si="1173"/>
        <v>0</v>
      </c>
      <c r="Y845" s="9">
        <f t="shared" si="1173"/>
        <v>3</v>
      </c>
      <c r="Z845" s="9">
        <f t="shared" si="1173"/>
        <v>0</v>
      </c>
      <c r="AA845" s="9">
        <f t="shared" si="1173"/>
        <v>0</v>
      </c>
      <c r="AB845" s="9">
        <f t="shared" si="1173"/>
        <v>0</v>
      </c>
      <c r="AC845" s="9">
        <f t="shared" si="1173"/>
        <v>0</v>
      </c>
      <c r="AD845" s="9">
        <f t="shared" si="1173"/>
        <v>0</v>
      </c>
      <c r="AE845" s="9">
        <f t="shared" si="1173"/>
        <v>3</v>
      </c>
      <c r="AF845" s="9">
        <f t="shared" si="1173"/>
        <v>0</v>
      </c>
      <c r="AG845" s="9">
        <f t="shared" si="1173"/>
        <v>0</v>
      </c>
      <c r="AH845" s="9">
        <f t="shared" si="1173"/>
        <v>0</v>
      </c>
      <c r="AI845" s="9">
        <f t="shared" si="1173"/>
        <v>0</v>
      </c>
      <c r="AJ845" s="9">
        <f t="shared" si="1173"/>
        <v>0</v>
      </c>
      <c r="AK845" s="9">
        <f t="shared" ref="AG845:AL846" si="1174">AK846</f>
        <v>3</v>
      </c>
      <c r="AL845" s="9">
        <f t="shared" si="1174"/>
        <v>0</v>
      </c>
    </row>
    <row r="846" spans="1:38" ht="33" hidden="1" x14ac:dyDescent="0.25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1172"/>
        <v>3</v>
      </c>
      <c r="H846" s="9">
        <f t="shared" si="1172"/>
        <v>0</v>
      </c>
      <c r="I846" s="9">
        <f t="shared" si="1172"/>
        <v>0</v>
      </c>
      <c r="J846" s="9">
        <f t="shared" si="1172"/>
        <v>0</v>
      </c>
      <c r="K846" s="9">
        <f t="shared" si="1172"/>
        <v>0</v>
      </c>
      <c r="L846" s="9">
        <f t="shared" si="1172"/>
        <v>0</v>
      </c>
      <c r="M846" s="9">
        <f t="shared" si="1172"/>
        <v>3</v>
      </c>
      <c r="N846" s="9">
        <f t="shared" si="1172"/>
        <v>0</v>
      </c>
      <c r="O846" s="9">
        <f t="shared" si="1172"/>
        <v>0</v>
      </c>
      <c r="P846" s="9">
        <f t="shared" si="1172"/>
        <v>0</v>
      </c>
      <c r="Q846" s="9">
        <f t="shared" si="1172"/>
        <v>0</v>
      </c>
      <c r="R846" s="9">
        <f t="shared" si="1172"/>
        <v>0</v>
      </c>
      <c r="S846" s="9">
        <f t="shared" si="1172"/>
        <v>3</v>
      </c>
      <c r="T846" s="9">
        <f t="shared" si="1172"/>
        <v>0</v>
      </c>
      <c r="U846" s="9">
        <f t="shared" si="1173"/>
        <v>0</v>
      </c>
      <c r="V846" s="9">
        <f t="shared" si="1173"/>
        <v>0</v>
      </c>
      <c r="W846" s="9">
        <f t="shared" si="1173"/>
        <v>0</v>
      </c>
      <c r="X846" s="9">
        <f t="shared" si="1173"/>
        <v>0</v>
      </c>
      <c r="Y846" s="9">
        <f t="shared" si="1173"/>
        <v>3</v>
      </c>
      <c r="Z846" s="9">
        <f t="shared" si="1173"/>
        <v>0</v>
      </c>
      <c r="AA846" s="9">
        <f t="shared" si="1173"/>
        <v>0</v>
      </c>
      <c r="AB846" s="9">
        <f t="shared" si="1173"/>
        <v>0</v>
      </c>
      <c r="AC846" s="9">
        <f t="shared" si="1173"/>
        <v>0</v>
      </c>
      <c r="AD846" s="9">
        <f t="shared" si="1173"/>
        <v>0</v>
      </c>
      <c r="AE846" s="9">
        <f t="shared" si="1173"/>
        <v>3</v>
      </c>
      <c r="AF846" s="9">
        <f t="shared" si="1173"/>
        <v>0</v>
      </c>
      <c r="AG846" s="9">
        <f t="shared" si="1174"/>
        <v>0</v>
      </c>
      <c r="AH846" s="9">
        <f t="shared" si="1174"/>
        <v>0</v>
      </c>
      <c r="AI846" s="9">
        <f t="shared" si="1174"/>
        <v>0</v>
      </c>
      <c r="AJ846" s="9">
        <f t="shared" si="1174"/>
        <v>0</v>
      </c>
      <c r="AK846" s="9">
        <f t="shared" si="1174"/>
        <v>3</v>
      </c>
      <c r="AL846" s="9">
        <f t="shared" si="1174"/>
        <v>0</v>
      </c>
    </row>
    <row r="847" spans="1:38" ht="20.100000000000001" hidden="1" customHeight="1" x14ac:dyDescent="0.25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  <c r="AG847" s="85"/>
      <c r="AH847" s="85"/>
      <c r="AI847" s="85"/>
      <c r="AJ847" s="85"/>
      <c r="AK847" s="9">
        <f>AE847+AG847+AH847+AI847+AJ847</f>
        <v>3</v>
      </c>
      <c r="AL847" s="9">
        <f>AF847+AJ847</f>
        <v>0</v>
      </c>
    </row>
    <row r="848" spans="1:38" ht="20.100000000000001" hidden="1" customHeight="1" x14ac:dyDescent="0.25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1175">G849</f>
        <v>2311</v>
      </c>
      <c r="H848" s="9">
        <f t="shared" si="1175"/>
        <v>0</v>
      </c>
      <c r="I848" s="9">
        <f t="shared" si="1175"/>
        <v>0</v>
      </c>
      <c r="J848" s="9">
        <f t="shared" si="1175"/>
        <v>0</v>
      </c>
      <c r="K848" s="9">
        <f t="shared" si="1175"/>
        <v>0</v>
      </c>
      <c r="L848" s="9">
        <f t="shared" si="1175"/>
        <v>0</v>
      </c>
      <c r="M848" s="9">
        <f t="shared" si="1175"/>
        <v>2311</v>
      </c>
      <c r="N848" s="9">
        <f t="shared" si="1175"/>
        <v>0</v>
      </c>
      <c r="O848" s="9">
        <f t="shared" si="1175"/>
        <v>0</v>
      </c>
      <c r="P848" s="9">
        <f t="shared" si="1175"/>
        <v>0</v>
      </c>
      <c r="Q848" s="9">
        <f t="shared" si="1175"/>
        <v>0</v>
      </c>
      <c r="R848" s="9">
        <f t="shared" si="1175"/>
        <v>0</v>
      </c>
      <c r="S848" s="9">
        <f t="shared" si="1175"/>
        <v>2311</v>
      </c>
      <c r="T848" s="9">
        <f t="shared" si="1175"/>
        <v>0</v>
      </c>
      <c r="U848" s="9">
        <f t="shared" si="1175"/>
        <v>0</v>
      </c>
      <c r="V848" s="9">
        <f t="shared" si="1175"/>
        <v>0</v>
      </c>
      <c r="W848" s="9">
        <f t="shared" ref="U848:AJ851" si="1176">W849</f>
        <v>0</v>
      </c>
      <c r="X848" s="9">
        <f t="shared" si="1176"/>
        <v>0</v>
      </c>
      <c r="Y848" s="9">
        <f t="shared" si="1176"/>
        <v>2311</v>
      </c>
      <c r="Z848" s="9">
        <f t="shared" si="1176"/>
        <v>0</v>
      </c>
      <c r="AA848" s="9">
        <f t="shared" si="1176"/>
        <v>0</v>
      </c>
      <c r="AB848" s="9">
        <f t="shared" si="1176"/>
        <v>0</v>
      </c>
      <c r="AC848" s="9">
        <f t="shared" si="1176"/>
        <v>0</v>
      </c>
      <c r="AD848" s="9">
        <f t="shared" si="1176"/>
        <v>0</v>
      </c>
      <c r="AE848" s="9">
        <f t="shared" si="1176"/>
        <v>2311</v>
      </c>
      <c r="AF848" s="9">
        <f t="shared" si="1176"/>
        <v>0</v>
      </c>
      <c r="AG848" s="9">
        <f t="shared" si="1176"/>
        <v>0</v>
      </c>
      <c r="AH848" s="9">
        <f t="shared" si="1176"/>
        <v>558</v>
      </c>
      <c r="AI848" s="9">
        <f t="shared" si="1176"/>
        <v>0</v>
      </c>
      <c r="AJ848" s="9">
        <f t="shared" si="1176"/>
        <v>0</v>
      </c>
      <c r="AK848" s="9">
        <f t="shared" ref="AG848:AL851" si="1177">AK849</f>
        <v>2869</v>
      </c>
      <c r="AL848" s="9">
        <f t="shared" si="1177"/>
        <v>0</v>
      </c>
    </row>
    <row r="849" spans="1:38" ht="20.100000000000001" hidden="1" customHeight="1" x14ac:dyDescent="0.25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1175"/>
        <v>2311</v>
      </c>
      <c r="H849" s="9">
        <f t="shared" si="1175"/>
        <v>0</v>
      </c>
      <c r="I849" s="9">
        <f t="shared" si="1175"/>
        <v>0</v>
      </c>
      <c r="J849" s="9">
        <f t="shared" si="1175"/>
        <v>0</v>
      </c>
      <c r="K849" s="9">
        <f t="shared" si="1175"/>
        <v>0</v>
      </c>
      <c r="L849" s="9">
        <f t="shared" si="1175"/>
        <v>0</v>
      </c>
      <c r="M849" s="9">
        <f t="shared" si="1175"/>
        <v>2311</v>
      </c>
      <c r="N849" s="9">
        <f t="shared" si="1175"/>
        <v>0</v>
      </c>
      <c r="O849" s="9">
        <f t="shared" si="1175"/>
        <v>0</v>
      </c>
      <c r="P849" s="9">
        <f t="shared" si="1175"/>
        <v>0</v>
      </c>
      <c r="Q849" s="9">
        <f t="shared" si="1175"/>
        <v>0</v>
      </c>
      <c r="R849" s="9">
        <f t="shared" si="1175"/>
        <v>0</v>
      </c>
      <c r="S849" s="9">
        <f t="shared" si="1175"/>
        <v>2311</v>
      </c>
      <c r="T849" s="9">
        <f t="shared" si="1175"/>
        <v>0</v>
      </c>
      <c r="U849" s="9">
        <f t="shared" si="1176"/>
        <v>0</v>
      </c>
      <c r="V849" s="9">
        <f t="shared" si="1176"/>
        <v>0</v>
      </c>
      <c r="W849" s="9">
        <f t="shared" si="1176"/>
        <v>0</v>
      </c>
      <c r="X849" s="9">
        <f t="shared" si="1176"/>
        <v>0</v>
      </c>
      <c r="Y849" s="9">
        <f t="shared" si="1176"/>
        <v>2311</v>
      </c>
      <c r="Z849" s="9">
        <f t="shared" si="1176"/>
        <v>0</v>
      </c>
      <c r="AA849" s="9">
        <f t="shared" si="1176"/>
        <v>0</v>
      </c>
      <c r="AB849" s="9">
        <f t="shared" si="1176"/>
        <v>0</v>
      </c>
      <c r="AC849" s="9">
        <f t="shared" si="1176"/>
        <v>0</v>
      </c>
      <c r="AD849" s="9">
        <f t="shared" si="1176"/>
        <v>0</v>
      </c>
      <c r="AE849" s="9">
        <f t="shared" si="1176"/>
        <v>2311</v>
      </c>
      <c r="AF849" s="9">
        <f t="shared" si="1176"/>
        <v>0</v>
      </c>
      <c r="AG849" s="9">
        <f t="shared" si="1177"/>
        <v>0</v>
      </c>
      <c r="AH849" s="9">
        <f t="shared" si="1177"/>
        <v>558</v>
      </c>
      <c r="AI849" s="9">
        <f t="shared" si="1177"/>
        <v>0</v>
      </c>
      <c r="AJ849" s="9">
        <f t="shared" si="1177"/>
        <v>0</v>
      </c>
      <c r="AK849" s="9">
        <f t="shared" si="1177"/>
        <v>2869</v>
      </c>
      <c r="AL849" s="9">
        <f t="shared" si="1177"/>
        <v>0</v>
      </c>
    </row>
    <row r="850" spans="1:38" ht="20.100000000000001" hidden="1" customHeight="1" x14ac:dyDescent="0.25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1175"/>
        <v>2311</v>
      </c>
      <c r="H850" s="9">
        <f t="shared" si="1175"/>
        <v>0</v>
      </c>
      <c r="I850" s="9">
        <f t="shared" si="1175"/>
        <v>0</v>
      </c>
      <c r="J850" s="9">
        <f t="shared" si="1175"/>
        <v>0</v>
      </c>
      <c r="K850" s="9">
        <f t="shared" si="1175"/>
        <v>0</v>
      </c>
      <c r="L850" s="9">
        <f t="shared" si="1175"/>
        <v>0</v>
      </c>
      <c r="M850" s="9">
        <f t="shared" si="1175"/>
        <v>2311</v>
      </c>
      <c r="N850" s="9">
        <f t="shared" si="1175"/>
        <v>0</v>
      </c>
      <c r="O850" s="9">
        <f t="shared" si="1175"/>
        <v>0</v>
      </c>
      <c r="P850" s="9">
        <f t="shared" si="1175"/>
        <v>0</v>
      </c>
      <c r="Q850" s="9">
        <f t="shared" si="1175"/>
        <v>0</v>
      </c>
      <c r="R850" s="9">
        <f t="shared" si="1175"/>
        <v>0</v>
      </c>
      <c r="S850" s="9">
        <f t="shared" si="1175"/>
        <v>2311</v>
      </c>
      <c r="T850" s="9">
        <f t="shared" si="1175"/>
        <v>0</v>
      </c>
      <c r="U850" s="9">
        <f t="shared" si="1176"/>
        <v>0</v>
      </c>
      <c r="V850" s="9">
        <f t="shared" si="1176"/>
        <v>0</v>
      </c>
      <c r="W850" s="9">
        <f t="shared" si="1176"/>
        <v>0</v>
      </c>
      <c r="X850" s="9">
        <f t="shared" si="1176"/>
        <v>0</v>
      </c>
      <c r="Y850" s="9">
        <f t="shared" si="1176"/>
        <v>2311</v>
      </c>
      <c r="Z850" s="9">
        <f t="shared" si="1176"/>
        <v>0</v>
      </c>
      <c r="AA850" s="9">
        <f t="shared" si="1176"/>
        <v>0</v>
      </c>
      <c r="AB850" s="9">
        <f t="shared" si="1176"/>
        <v>0</v>
      </c>
      <c r="AC850" s="9">
        <f t="shared" si="1176"/>
        <v>0</v>
      </c>
      <c r="AD850" s="9">
        <f t="shared" si="1176"/>
        <v>0</v>
      </c>
      <c r="AE850" s="9">
        <f t="shared" si="1176"/>
        <v>2311</v>
      </c>
      <c r="AF850" s="9">
        <f t="shared" si="1176"/>
        <v>0</v>
      </c>
      <c r="AG850" s="9">
        <f t="shared" si="1177"/>
        <v>0</v>
      </c>
      <c r="AH850" s="9">
        <f t="shared" si="1177"/>
        <v>558</v>
      </c>
      <c r="AI850" s="9">
        <f t="shared" si="1177"/>
        <v>0</v>
      </c>
      <c r="AJ850" s="9">
        <f t="shared" si="1177"/>
        <v>0</v>
      </c>
      <c r="AK850" s="9">
        <f t="shared" si="1177"/>
        <v>2869</v>
      </c>
      <c r="AL850" s="9">
        <f t="shared" si="1177"/>
        <v>0</v>
      </c>
    </row>
    <row r="851" spans="1:38" ht="33" hidden="1" x14ac:dyDescent="0.25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1175"/>
        <v>2311</v>
      </c>
      <c r="H851" s="8">
        <f t="shared" si="1175"/>
        <v>0</v>
      </c>
      <c r="I851" s="8">
        <f t="shared" si="1175"/>
        <v>0</v>
      </c>
      <c r="J851" s="8">
        <f t="shared" si="1175"/>
        <v>0</v>
      </c>
      <c r="K851" s="8">
        <f t="shared" si="1175"/>
        <v>0</v>
      </c>
      <c r="L851" s="8">
        <f t="shared" si="1175"/>
        <v>0</v>
      </c>
      <c r="M851" s="8">
        <f t="shared" si="1175"/>
        <v>2311</v>
      </c>
      <c r="N851" s="8">
        <f t="shared" si="1175"/>
        <v>0</v>
      </c>
      <c r="O851" s="8">
        <f t="shared" si="1175"/>
        <v>0</v>
      </c>
      <c r="P851" s="8">
        <f t="shared" si="1175"/>
        <v>0</v>
      </c>
      <c r="Q851" s="8">
        <f t="shared" si="1175"/>
        <v>0</v>
      </c>
      <c r="R851" s="8">
        <f t="shared" si="1175"/>
        <v>0</v>
      </c>
      <c r="S851" s="8">
        <f t="shared" si="1175"/>
        <v>2311</v>
      </c>
      <c r="T851" s="8">
        <f t="shared" si="1175"/>
        <v>0</v>
      </c>
      <c r="U851" s="8">
        <f t="shared" si="1176"/>
        <v>0</v>
      </c>
      <c r="V851" s="8">
        <f t="shared" si="1176"/>
        <v>0</v>
      </c>
      <c r="W851" s="8">
        <f t="shared" si="1176"/>
        <v>0</v>
      </c>
      <c r="X851" s="8">
        <f t="shared" si="1176"/>
        <v>0</v>
      </c>
      <c r="Y851" s="8">
        <f t="shared" si="1176"/>
        <v>2311</v>
      </c>
      <c r="Z851" s="8">
        <f t="shared" si="1176"/>
        <v>0</v>
      </c>
      <c r="AA851" s="8">
        <f t="shared" si="1176"/>
        <v>0</v>
      </c>
      <c r="AB851" s="8">
        <f t="shared" si="1176"/>
        <v>0</v>
      </c>
      <c r="AC851" s="8">
        <f t="shared" si="1176"/>
        <v>0</v>
      </c>
      <c r="AD851" s="8">
        <f t="shared" si="1176"/>
        <v>0</v>
      </c>
      <c r="AE851" s="8">
        <f t="shared" si="1176"/>
        <v>2311</v>
      </c>
      <c r="AF851" s="8">
        <f t="shared" si="1176"/>
        <v>0</v>
      </c>
      <c r="AG851" s="8">
        <f t="shared" si="1177"/>
        <v>0</v>
      </c>
      <c r="AH851" s="8">
        <f t="shared" si="1177"/>
        <v>558</v>
      </c>
      <c r="AI851" s="8">
        <f t="shared" si="1177"/>
        <v>0</v>
      </c>
      <c r="AJ851" s="8">
        <f t="shared" si="1177"/>
        <v>0</v>
      </c>
      <c r="AK851" s="8">
        <f t="shared" si="1177"/>
        <v>2869</v>
      </c>
      <c r="AL851" s="8">
        <f t="shared" si="1177"/>
        <v>0</v>
      </c>
    </row>
    <row r="852" spans="1:38" ht="33" hidden="1" x14ac:dyDescent="0.25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  <c r="AG852" s="85"/>
      <c r="AH852" s="8">
        <v>558</v>
      </c>
      <c r="AI852" s="85"/>
      <c r="AJ852" s="85"/>
      <c r="AK852" s="9">
        <f>AE852+AG852+AH852+AI852+AJ852</f>
        <v>2869</v>
      </c>
      <c r="AL852" s="9">
        <f>AF852+AJ852</f>
        <v>0</v>
      </c>
    </row>
    <row r="853" spans="1:38" hidden="1" x14ac:dyDescent="0.25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</row>
    <row r="854" spans="1:38" ht="18.75" hidden="1" x14ac:dyDescent="0.3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1178">G855</f>
        <v>0</v>
      </c>
      <c r="H854" s="7">
        <f t="shared" si="1178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</row>
    <row r="855" spans="1:38" ht="20.100000000000001" hidden="1" customHeight="1" x14ac:dyDescent="0.25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1178"/>
        <v>0</v>
      </c>
      <c r="H855" s="9">
        <f t="shared" si="1178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</row>
    <row r="856" spans="1:38" ht="20.100000000000001" hidden="1" customHeight="1" x14ac:dyDescent="0.25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1178"/>
        <v>0</v>
      </c>
      <c r="H856" s="9">
        <f t="shared" si="1178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</row>
    <row r="857" spans="1:38" ht="20.100000000000001" hidden="1" customHeight="1" x14ac:dyDescent="0.25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1178"/>
        <v>0</v>
      </c>
      <c r="H857" s="9">
        <f t="shared" si="1178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</row>
    <row r="858" spans="1:38" ht="33" hidden="1" x14ac:dyDescent="0.25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1178"/>
        <v>0</v>
      </c>
      <c r="H858" s="11">
        <f t="shared" si="1178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</row>
    <row r="859" spans="1:38" ht="33" hidden="1" x14ac:dyDescent="0.25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</row>
    <row r="860" spans="1:38" hidden="1" x14ac:dyDescent="0.25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</row>
    <row r="861" spans="1:38" ht="18.75" hidden="1" x14ac:dyDescent="0.3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1179">G876+G862</f>
        <v>26166</v>
      </c>
      <c r="H861" s="7">
        <f t="shared" si="1179"/>
        <v>0</v>
      </c>
      <c r="I861" s="7">
        <f t="shared" si="1179"/>
        <v>0</v>
      </c>
      <c r="J861" s="7">
        <f t="shared" si="1179"/>
        <v>16698</v>
      </c>
      <c r="K861" s="7">
        <f t="shared" si="1179"/>
        <v>0</v>
      </c>
      <c r="L861" s="7">
        <f t="shared" si="1179"/>
        <v>35970</v>
      </c>
      <c r="M861" s="7">
        <f t="shared" si="1179"/>
        <v>78834</v>
      </c>
      <c r="N861" s="7">
        <f t="shared" si="1179"/>
        <v>35970</v>
      </c>
      <c r="O861" s="7">
        <f t="shared" si="1179"/>
        <v>0</v>
      </c>
      <c r="P861" s="7">
        <f t="shared" si="1179"/>
        <v>0</v>
      </c>
      <c r="Q861" s="7">
        <f t="shared" si="1179"/>
        <v>0</v>
      </c>
      <c r="R861" s="7">
        <f t="shared" si="1179"/>
        <v>0</v>
      </c>
      <c r="S861" s="7">
        <f t="shared" si="1179"/>
        <v>78834</v>
      </c>
      <c r="T861" s="7">
        <f t="shared" si="1179"/>
        <v>35970</v>
      </c>
      <c r="U861" s="7">
        <f t="shared" ref="U861:Z861" si="1180">U876+U862</f>
        <v>0</v>
      </c>
      <c r="V861" s="7">
        <f t="shared" si="1180"/>
        <v>0</v>
      </c>
      <c r="W861" s="7">
        <f t="shared" si="1180"/>
        <v>0</v>
      </c>
      <c r="X861" s="7">
        <f t="shared" si="1180"/>
        <v>290570</v>
      </c>
      <c r="Y861" s="7">
        <f t="shared" si="1180"/>
        <v>369404</v>
      </c>
      <c r="Z861" s="7">
        <f t="shared" si="1180"/>
        <v>326540</v>
      </c>
      <c r="AA861" s="7">
        <f t="shared" ref="AA861:AF861" si="1181">AA876+AA862</f>
        <v>-16700</v>
      </c>
      <c r="AB861" s="7">
        <f t="shared" si="1181"/>
        <v>969</v>
      </c>
      <c r="AC861" s="7">
        <f t="shared" si="1181"/>
        <v>0</v>
      </c>
      <c r="AD861" s="7">
        <f t="shared" si="1181"/>
        <v>18401</v>
      </c>
      <c r="AE861" s="7">
        <f t="shared" si="1181"/>
        <v>372074</v>
      </c>
      <c r="AF861" s="7">
        <f t="shared" si="1181"/>
        <v>344941</v>
      </c>
      <c r="AG861" s="7">
        <f t="shared" ref="AG861:AL861" si="1182">AG876+AG862</f>
        <v>0</v>
      </c>
      <c r="AH861" s="7">
        <f t="shared" si="1182"/>
        <v>0</v>
      </c>
      <c r="AI861" s="7">
        <f t="shared" si="1182"/>
        <v>0</v>
      </c>
      <c r="AJ861" s="7">
        <f t="shared" si="1182"/>
        <v>0</v>
      </c>
      <c r="AK861" s="7">
        <f t="shared" si="1182"/>
        <v>372074</v>
      </c>
      <c r="AL861" s="7">
        <f t="shared" si="1182"/>
        <v>344941</v>
      </c>
    </row>
    <row r="862" spans="1:38" ht="33.75" hidden="1" x14ac:dyDescent="0.3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1183">G863+G867+G873</f>
        <v>26166</v>
      </c>
      <c r="H862" s="9">
        <f t="shared" si="1183"/>
        <v>0</v>
      </c>
      <c r="I862" s="9">
        <f t="shared" si="1183"/>
        <v>0</v>
      </c>
      <c r="J862" s="9">
        <f t="shared" si="1183"/>
        <v>16698</v>
      </c>
      <c r="K862" s="9">
        <f t="shared" si="1183"/>
        <v>0</v>
      </c>
      <c r="L862" s="9">
        <f t="shared" si="1183"/>
        <v>35970</v>
      </c>
      <c r="M862" s="9">
        <f t="shared" si="1183"/>
        <v>78834</v>
      </c>
      <c r="N862" s="9">
        <f t="shared" si="1183"/>
        <v>35970</v>
      </c>
      <c r="O862" s="9">
        <f t="shared" si="1183"/>
        <v>0</v>
      </c>
      <c r="P862" s="9">
        <f t="shared" ref="P862:U862" si="1184">P863+P867+P873</f>
        <v>0</v>
      </c>
      <c r="Q862" s="9">
        <f t="shared" si="1184"/>
        <v>0</v>
      </c>
      <c r="R862" s="9">
        <f t="shared" si="1184"/>
        <v>0</v>
      </c>
      <c r="S862" s="9">
        <f t="shared" si="1184"/>
        <v>78834</v>
      </c>
      <c r="T862" s="9">
        <f t="shared" si="1184"/>
        <v>35970</v>
      </c>
      <c r="U862" s="9">
        <f t="shared" si="1184"/>
        <v>0</v>
      </c>
      <c r="V862" s="9">
        <f t="shared" ref="V862:Z862" si="1185">V863+V867+V873</f>
        <v>0</v>
      </c>
      <c r="W862" s="9">
        <f t="shared" si="1185"/>
        <v>0</v>
      </c>
      <c r="X862" s="9">
        <f t="shared" si="1185"/>
        <v>290570</v>
      </c>
      <c r="Y862" s="9">
        <f t="shared" si="1185"/>
        <v>369404</v>
      </c>
      <c r="Z862" s="9">
        <f t="shared" si="1185"/>
        <v>326540</v>
      </c>
      <c r="AA862" s="9">
        <f>AA863+AA867+AA873+AA870</f>
        <v>-16700</v>
      </c>
      <c r="AB862" s="9">
        <f t="shared" ref="AB862:AF862" si="1186">AB863+AB867+AB873+AB870</f>
        <v>969</v>
      </c>
      <c r="AC862" s="9">
        <f t="shared" si="1186"/>
        <v>0</v>
      </c>
      <c r="AD862" s="9">
        <f t="shared" si="1186"/>
        <v>18401</v>
      </c>
      <c r="AE862" s="9">
        <f t="shared" si="1186"/>
        <v>372074</v>
      </c>
      <c r="AF862" s="9">
        <f t="shared" si="1186"/>
        <v>344941</v>
      </c>
      <c r="AG862" s="9">
        <f>AG863+AG867+AG873+AG870</f>
        <v>0</v>
      </c>
      <c r="AH862" s="9">
        <f t="shared" ref="AH862:AL862" si="1187">AH863+AH867+AH873+AH870</f>
        <v>0</v>
      </c>
      <c r="AI862" s="9">
        <f t="shared" si="1187"/>
        <v>0</v>
      </c>
      <c r="AJ862" s="9">
        <f t="shared" si="1187"/>
        <v>0</v>
      </c>
      <c r="AK862" s="9">
        <f t="shared" si="1187"/>
        <v>372074</v>
      </c>
      <c r="AL862" s="9">
        <f t="shared" si="1187"/>
        <v>344941</v>
      </c>
    </row>
    <row r="863" spans="1:38" ht="20.100000000000001" hidden="1" customHeight="1" x14ac:dyDescent="0.25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1188">G864</f>
        <v>8978</v>
      </c>
      <c r="H863" s="9">
        <f t="shared" si="1188"/>
        <v>0</v>
      </c>
      <c r="I863" s="9">
        <f t="shared" si="1188"/>
        <v>2</v>
      </c>
      <c r="J863" s="9">
        <f t="shared" si="1188"/>
        <v>16698</v>
      </c>
      <c r="K863" s="9">
        <f t="shared" si="1188"/>
        <v>0</v>
      </c>
      <c r="L863" s="9">
        <f t="shared" si="1188"/>
        <v>0</v>
      </c>
      <c r="M863" s="9">
        <f t="shared" si="1188"/>
        <v>25678</v>
      </c>
      <c r="N863" s="9">
        <f t="shared" si="1188"/>
        <v>0</v>
      </c>
      <c r="O863" s="9">
        <f t="shared" si="1188"/>
        <v>0</v>
      </c>
      <c r="P863" s="9">
        <f t="shared" si="1188"/>
        <v>0</v>
      </c>
      <c r="Q863" s="9">
        <f t="shared" si="1188"/>
        <v>0</v>
      </c>
      <c r="R863" s="9">
        <f t="shared" si="1188"/>
        <v>0</v>
      </c>
      <c r="S863" s="9">
        <f t="shared" si="1188"/>
        <v>25678</v>
      </c>
      <c r="T863" s="9">
        <f t="shared" si="1188"/>
        <v>0</v>
      </c>
      <c r="U863" s="9">
        <f t="shared" si="1188"/>
        <v>0</v>
      </c>
      <c r="V863" s="9">
        <f t="shared" si="1188"/>
        <v>0</v>
      </c>
      <c r="W863" s="9">
        <f t="shared" ref="U863:AJ865" si="1189">W864</f>
        <v>0</v>
      </c>
      <c r="X863" s="9">
        <f t="shared" si="1189"/>
        <v>0</v>
      </c>
      <c r="Y863" s="9">
        <f t="shared" si="1189"/>
        <v>25678</v>
      </c>
      <c r="Z863" s="9">
        <f t="shared" si="1189"/>
        <v>0</v>
      </c>
      <c r="AA863" s="9">
        <f t="shared" si="1189"/>
        <v>-16700</v>
      </c>
      <c r="AB863" s="9">
        <f t="shared" si="1189"/>
        <v>0</v>
      </c>
      <c r="AC863" s="9">
        <f t="shared" si="1189"/>
        <v>0</v>
      </c>
      <c r="AD863" s="9">
        <f t="shared" si="1189"/>
        <v>0</v>
      </c>
      <c r="AE863" s="9">
        <f t="shared" si="1189"/>
        <v>8978</v>
      </c>
      <c r="AF863" s="9">
        <f t="shared" si="1189"/>
        <v>0</v>
      </c>
      <c r="AG863" s="9">
        <f t="shared" si="1189"/>
        <v>0</v>
      </c>
      <c r="AH863" s="9">
        <f t="shared" si="1189"/>
        <v>0</v>
      </c>
      <c r="AI863" s="9">
        <f t="shared" si="1189"/>
        <v>0</v>
      </c>
      <c r="AJ863" s="9">
        <f t="shared" si="1189"/>
        <v>0</v>
      </c>
      <c r="AK863" s="9">
        <f t="shared" ref="AG863:AL865" si="1190">AK864</f>
        <v>8978</v>
      </c>
      <c r="AL863" s="9">
        <f t="shared" si="1190"/>
        <v>0</v>
      </c>
    </row>
    <row r="864" spans="1:38" ht="20.100000000000001" hidden="1" customHeight="1" x14ac:dyDescent="0.25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1188"/>
        <v>8978</v>
      </c>
      <c r="H864" s="9">
        <f t="shared" si="1188"/>
        <v>0</v>
      </c>
      <c r="I864" s="9">
        <f t="shared" si="1188"/>
        <v>2</v>
      </c>
      <c r="J864" s="9">
        <f t="shared" si="1188"/>
        <v>16698</v>
      </c>
      <c r="K864" s="9">
        <f t="shared" si="1188"/>
        <v>0</v>
      </c>
      <c r="L864" s="9">
        <f t="shared" si="1188"/>
        <v>0</v>
      </c>
      <c r="M864" s="9">
        <f t="shared" si="1188"/>
        <v>25678</v>
      </c>
      <c r="N864" s="9">
        <f t="shared" si="1188"/>
        <v>0</v>
      </c>
      <c r="O864" s="9">
        <f t="shared" si="1188"/>
        <v>0</v>
      </c>
      <c r="P864" s="9">
        <f t="shared" si="1188"/>
        <v>0</v>
      </c>
      <c r="Q864" s="9">
        <f t="shared" si="1188"/>
        <v>0</v>
      </c>
      <c r="R864" s="9">
        <f t="shared" si="1188"/>
        <v>0</v>
      </c>
      <c r="S864" s="9">
        <f t="shared" si="1188"/>
        <v>25678</v>
      </c>
      <c r="T864" s="9">
        <f t="shared" si="1188"/>
        <v>0</v>
      </c>
      <c r="U864" s="9">
        <f t="shared" si="1189"/>
        <v>0</v>
      </c>
      <c r="V864" s="9">
        <f t="shared" si="1189"/>
        <v>0</v>
      </c>
      <c r="W864" s="9">
        <f t="shared" si="1189"/>
        <v>0</v>
      </c>
      <c r="X864" s="9">
        <f t="shared" si="1189"/>
        <v>0</v>
      </c>
      <c r="Y864" s="9">
        <f t="shared" si="1189"/>
        <v>25678</v>
      </c>
      <c r="Z864" s="9">
        <f t="shared" si="1189"/>
        <v>0</v>
      </c>
      <c r="AA864" s="9">
        <f t="shared" si="1189"/>
        <v>-16700</v>
      </c>
      <c r="AB864" s="9">
        <f t="shared" si="1189"/>
        <v>0</v>
      </c>
      <c r="AC864" s="9">
        <f t="shared" si="1189"/>
        <v>0</v>
      </c>
      <c r="AD864" s="9">
        <f t="shared" si="1189"/>
        <v>0</v>
      </c>
      <c r="AE864" s="9">
        <f t="shared" si="1189"/>
        <v>8978</v>
      </c>
      <c r="AF864" s="9">
        <f t="shared" si="1189"/>
        <v>0</v>
      </c>
      <c r="AG864" s="9">
        <f t="shared" si="1190"/>
        <v>0</v>
      </c>
      <c r="AH864" s="9">
        <f t="shared" si="1190"/>
        <v>0</v>
      </c>
      <c r="AI864" s="9">
        <f t="shared" si="1190"/>
        <v>0</v>
      </c>
      <c r="AJ864" s="9">
        <f t="shared" si="1190"/>
        <v>0</v>
      </c>
      <c r="AK864" s="9">
        <f t="shared" si="1190"/>
        <v>8978</v>
      </c>
      <c r="AL864" s="9">
        <f t="shared" si="1190"/>
        <v>0</v>
      </c>
    </row>
    <row r="865" spans="1:38" ht="33" hidden="1" x14ac:dyDescent="0.25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1188"/>
        <v>8978</v>
      </c>
      <c r="H865" s="9">
        <f t="shared" si="1188"/>
        <v>0</v>
      </c>
      <c r="I865" s="9">
        <f t="shared" si="1188"/>
        <v>2</v>
      </c>
      <c r="J865" s="9">
        <f t="shared" si="1188"/>
        <v>16698</v>
      </c>
      <c r="K865" s="9">
        <f t="shared" si="1188"/>
        <v>0</v>
      </c>
      <c r="L865" s="9">
        <f t="shared" si="1188"/>
        <v>0</v>
      </c>
      <c r="M865" s="9">
        <f t="shared" si="1188"/>
        <v>25678</v>
      </c>
      <c r="N865" s="9">
        <f t="shared" si="1188"/>
        <v>0</v>
      </c>
      <c r="O865" s="9">
        <f t="shared" si="1188"/>
        <v>0</v>
      </c>
      <c r="P865" s="9">
        <f t="shared" si="1188"/>
        <v>0</v>
      </c>
      <c r="Q865" s="9">
        <f t="shared" si="1188"/>
        <v>0</v>
      </c>
      <c r="R865" s="9">
        <f t="shared" si="1188"/>
        <v>0</v>
      </c>
      <c r="S865" s="9">
        <f t="shared" si="1188"/>
        <v>25678</v>
      </c>
      <c r="T865" s="9">
        <f t="shared" si="1188"/>
        <v>0</v>
      </c>
      <c r="U865" s="9">
        <f t="shared" si="1189"/>
        <v>0</v>
      </c>
      <c r="V865" s="9">
        <f t="shared" si="1189"/>
        <v>0</v>
      </c>
      <c r="W865" s="9">
        <f t="shared" si="1189"/>
        <v>0</v>
      </c>
      <c r="X865" s="9">
        <f t="shared" si="1189"/>
        <v>0</v>
      </c>
      <c r="Y865" s="9">
        <f t="shared" si="1189"/>
        <v>25678</v>
      </c>
      <c r="Z865" s="9">
        <f t="shared" si="1189"/>
        <v>0</v>
      </c>
      <c r="AA865" s="9">
        <f t="shared" si="1189"/>
        <v>-16700</v>
      </c>
      <c r="AB865" s="9">
        <f t="shared" si="1189"/>
        <v>0</v>
      </c>
      <c r="AC865" s="9">
        <f t="shared" si="1189"/>
        <v>0</v>
      </c>
      <c r="AD865" s="9">
        <f t="shared" si="1189"/>
        <v>0</v>
      </c>
      <c r="AE865" s="9">
        <f t="shared" si="1189"/>
        <v>8978</v>
      </c>
      <c r="AF865" s="9">
        <f t="shared" si="1189"/>
        <v>0</v>
      </c>
      <c r="AG865" s="9">
        <f t="shared" si="1190"/>
        <v>0</v>
      </c>
      <c r="AH865" s="9">
        <f t="shared" si="1190"/>
        <v>0</v>
      </c>
      <c r="AI865" s="9">
        <f t="shared" si="1190"/>
        <v>0</v>
      </c>
      <c r="AJ865" s="9">
        <f t="shared" si="1190"/>
        <v>0</v>
      </c>
      <c r="AK865" s="9">
        <f t="shared" si="1190"/>
        <v>8978</v>
      </c>
      <c r="AL865" s="9">
        <f t="shared" si="1190"/>
        <v>0</v>
      </c>
    </row>
    <row r="866" spans="1:38" ht="20.100000000000001" hidden="1" customHeight="1" x14ac:dyDescent="0.25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  <c r="AG866" s="9"/>
      <c r="AH866" s="9"/>
      <c r="AI866" s="85"/>
      <c r="AJ866" s="85"/>
      <c r="AK866" s="9">
        <f>AE866+AG866+AH866+AI866+AJ866</f>
        <v>8978</v>
      </c>
      <c r="AL866" s="9">
        <f>AF866+AJ866</f>
        <v>0</v>
      </c>
    </row>
    <row r="867" spans="1:38" ht="33" hidden="1" x14ac:dyDescent="0.25">
      <c r="A867" s="25" t="s">
        <v>738</v>
      </c>
      <c r="B867" s="26">
        <v>914</v>
      </c>
      <c r="C867" s="26" t="s">
        <v>145</v>
      </c>
      <c r="D867" s="26" t="s">
        <v>79</v>
      </c>
      <c r="E867" s="26" t="s">
        <v>737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1191">P868</f>
        <v>0</v>
      </c>
      <c r="Q867" s="9">
        <f t="shared" si="1191"/>
        <v>0</v>
      </c>
      <c r="R867" s="9">
        <f t="shared" si="1191"/>
        <v>0</v>
      </c>
      <c r="S867" s="9">
        <f t="shared" si="1191"/>
        <v>15293</v>
      </c>
      <c r="T867" s="9">
        <f t="shared" si="1191"/>
        <v>0</v>
      </c>
      <c r="U867" s="9">
        <f>U868</f>
        <v>0</v>
      </c>
      <c r="V867" s="9">
        <f t="shared" si="1191"/>
        <v>0</v>
      </c>
      <c r="W867" s="9">
        <f t="shared" si="1191"/>
        <v>0</v>
      </c>
      <c r="X867" s="9">
        <f t="shared" si="1191"/>
        <v>290570</v>
      </c>
      <c r="Y867" s="9">
        <f t="shared" si="1191"/>
        <v>305863</v>
      </c>
      <c r="Z867" s="9">
        <f t="shared" si="1191"/>
        <v>290570</v>
      </c>
      <c r="AA867" s="9">
        <f>AA868</f>
        <v>0</v>
      </c>
      <c r="AB867" s="9">
        <f t="shared" si="1191"/>
        <v>0</v>
      </c>
      <c r="AC867" s="9">
        <f t="shared" si="1191"/>
        <v>0</v>
      </c>
      <c r="AD867" s="9">
        <f t="shared" si="1191"/>
        <v>0</v>
      </c>
      <c r="AE867" s="9">
        <f t="shared" si="1191"/>
        <v>305863</v>
      </c>
      <c r="AF867" s="9">
        <f t="shared" ref="AB867:AF868" si="1192">AF868</f>
        <v>290570</v>
      </c>
      <c r="AG867" s="9">
        <f>AG868</f>
        <v>0</v>
      </c>
      <c r="AH867" s="9">
        <f t="shared" ref="AH867:AL868" si="1193">AH868</f>
        <v>0</v>
      </c>
      <c r="AI867" s="9">
        <f t="shared" si="1193"/>
        <v>0</v>
      </c>
      <c r="AJ867" s="9">
        <f t="shared" si="1193"/>
        <v>0</v>
      </c>
      <c r="AK867" s="9">
        <f t="shared" si="1193"/>
        <v>305863</v>
      </c>
      <c r="AL867" s="9">
        <f t="shared" si="1193"/>
        <v>290570</v>
      </c>
    </row>
    <row r="868" spans="1:38" ht="33" hidden="1" x14ac:dyDescent="0.25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737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1191"/>
        <v>0</v>
      </c>
      <c r="Q868" s="9">
        <f t="shared" si="1191"/>
        <v>0</v>
      </c>
      <c r="R868" s="9">
        <f t="shared" si="1191"/>
        <v>0</v>
      </c>
      <c r="S868" s="9">
        <f t="shared" si="1191"/>
        <v>15293</v>
      </c>
      <c r="T868" s="9">
        <f t="shared" si="1191"/>
        <v>0</v>
      </c>
      <c r="U868" s="9">
        <f>U869</f>
        <v>0</v>
      </c>
      <c r="V868" s="9">
        <f t="shared" si="1191"/>
        <v>0</v>
      </c>
      <c r="W868" s="9">
        <f t="shared" si="1191"/>
        <v>0</v>
      </c>
      <c r="X868" s="9">
        <f t="shared" si="1191"/>
        <v>290570</v>
      </c>
      <c r="Y868" s="9">
        <f t="shared" si="1191"/>
        <v>305863</v>
      </c>
      <c r="Z868" s="9">
        <f t="shared" si="1191"/>
        <v>290570</v>
      </c>
      <c r="AA868" s="9">
        <f>AA869</f>
        <v>0</v>
      </c>
      <c r="AB868" s="9">
        <f t="shared" si="1192"/>
        <v>0</v>
      </c>
      <c r="AC868" s="9">
        <f t="shared" si="1192"/>
        <v>0</v>
      </c>
      <c r="AD868" s="9">
        <f t="shared" si="1192"/>
        <v>0</v>
      </c>
      <c r="AE868" s="9">
        <f t="shared" si="1192"/>
        <v>305863</v>
      </c>
      <c r="AF868" s="9">
        <f t="shared" si="1192"/>
        <v>290570</v>
      </c>
      <c r="AG868" s="9">
        <f>AG869</f>
        <v>0</v>
      </c>
      <c r="AH868" s="9">
        <f t="shared" si="1193"/>
        <v>0</v>
      </c>
      <c r="AI868" s="9">
        <f t="shared" si="1193"/>
        <v>0</v>
      </c>
      <c r="AJ868" s="9">
        <f t="shared" si="1193"/>
        <v>0</v>
      </c>
      <c r="AK868" s="9">
        <f t="shared" si="1193"/>
        <v>305863</v>
      </c>
      <c r="AL868" s="9">
        <f t="shared" si="1193"/>
        <v>290570</v>
      </c>
    </row>
    <row r="869" spans="1:38" ht="20.100000000000001" hidden="1" customHeight="1" x14ac:dyDescent="0.25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737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  <c r="AG869" s="9"/>
      <c r="AH869" s="85"/>
      <c r="AI869" s="85"/>
      <c r="AJ869" s="9"/>
      <c r="AK869" s="9">
        <f>AE869+AG869+AH869+AI869+AJ869</f>
        <v>305863</v>
      </c>
      <c r="AL869" s="9">
        <f>AF869+AJ869</f>
        <v>290570</v>
      </c>
    </row>
    <row r="870" spans="1:38" ht="33" hidden="1" x14ac:dyDescent="0.25">
      <c r="A870" s="25" t="s">
        <v>738</v>
      </c>
      <c r="B870" s="26">
        <v>914</v>
      </c>
      <c r="C870" s="26" t="s">
        <v>145</v>
      </c>
      <c r="D870" s="26" t="s">
        <v>79</v>
      </c>
      <c r="E870" s="26" t="s">
        <v>784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L871" si="1194">AB871</f>
        <v>63</v>
      </c>
      <c r="AC870" s="9">
        <f t="shared" si="1194"/>
        <v>0</v>
      </c>
      <c r="AD870" s="9">
        <f t="shared" si="1194"/>
        <v>1200</v>
      </c>
      <c r="AE870" s="9">
        <f t="shared" si="1194"/>
        <v>1263</v>
      </c>
      <c r="AF870" s="9">
        <f t="shared" si="1194"/>
        <v>1200</v>
      </c>
      <c r="AG870" s="9">
        <f>AG871</f>
        <v>0</v>
      </c>
      <c r="AH870" s="9">
        <f t="shared" si="1194"/>
        <v>0</v>
      </c>
      <c r="AI870" s="9">
        <f t="shared" si="1194"/>
        <v>0</v>
      </c>
      <c r="AJ870" s="9">
        <f t="shared" si="1194"/>
        <v>0</v>
      </c>
      <c r="AK870" s="9">
        <f t="shared" si="1194"/>
        <v>1263</v>
      </c>
      <c r="AL870" s="9">
        <f t="shared" si="1194"/>
        <v>1200</v>
      </c>
    </row>
    <row r="871" spans="1:38" ht="33" hidden="1" x14ac:dyDescent="0.25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784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1194"/>
        <v>63</v>
      </c>
      <c r="AC871" s="9">
        <f t="shared" si="1194"/>
        <v>0</v>
      </c>
      <c r="AD871" s="9">
        <f t="shared" si="1194"/>
        <v>1200</v>
      </c>
      <c r="AE871" s="9">
        <f t="shared" si="1194"/>
        <v>1263</v>
      </c>
      <c r="AF871" s="9">
        <f t="shared" si="1194"/>
        <v>1200</v>
      </c>
      <c r="AG871" s="9">
        <f>AG872</f>
        <v>0</v>
      </c>
      <c r="AH871" s="9">
        <f t="shared" si="1194"/>
        <v>0</v>
      </c>
      <c r="AI871" s="9">
        <f t="shared" si="1194"/>
        <v>0</v>
      </c>
      <c r="AJ871" s="9">
        <f t="shared" si="1194"/>
        <v>0</v>
      </c>
      <c r="AK871" s="9">
        <f t="shared" si="1194"/>
        <v>1263</v>
      </c>
      <c r="AL871" s="9">
        <f t="shared" si="1194"/>
        <v>1200</v>
      </c>
    </row>
    <row r="872" spans="1:38" ht="20.100000000000001" hidden="1" customHeight="1" x14ac:dyDescent="0.25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784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  <c r="AG872" s="9"/>
      <c r="AH872" s="9"/>
      <c r="AI872" s="85"/>
      <c r="AJ872" s="9"/>
      <c r="AK872" s="9">
        <f>AE872+AG872+AH872+AI872+AJ872</f>
        <v>1263</v>
      </c>
      <c r="AL872" s="9">
        <f>AF872+AJ872</f>
        <v>1200</v>
      </c>
    </row>
    <row r="873" spans="1:38" ht="66" hidden="1" x14ac:dyDescent="0.25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L873" si="1195">G874</f>
        <v>17188</v>
      </c>
      <c r="H873" s="9">
        <f t="shared" si="1195"/>
        <v>0</v>
      </c>
      <c r="I873" s="9">
        <f t="shared" si="1195"/>
        <v>-2</v>
      </c>
      <c r="J873" s="9">
        <f t="shared" si="1195"/>
        <v>0</v>
      </c>
      <c r="K873" s="9">
        <f t="shared" si="1195"/>
        <v>0</v>
      </c>
      <c r="L873" s="9">
        <f t="shared" si="1195"/>
        <v>35970</v>
      </c>
      <c r="M873" s="9">
        <f t="shared" si="1195"/>
        <v>53156</v>
      </c>
      <c r="N873" s="9">
        <f t="shared" si="1195"/>
        <v>35970</v>
      </c>
      <c r="O873" s="9">
        <f t="shared" si="1195"/>
        <v>-15293</v>
      </c>
      <c r="P873" s="9">
        <f t="shared" si="1195"/>
        <v>0</v>
      </c>
      <c r="Q873" s="9">
        <f t="shared" si="1195"/>
        <v>0</v>
      </c>
      <c r="R873" s="9">
        <f t="shared" si="1195"/>
        <v>0</v>
      </c>
      <c r="S873" s="9">
        <f t="shared" si="1195"/>
        <v>37863</v>
      </c>
      <c r="T873" s="9">
        <f t="shared" si="1195"/>
        <v>35970</v>
      </c>
      <c r="U873" s="9">
        <f t="shared" si="1195"/>
        <v>0</v>
      </c>
      <c r="V873" s="9">
        <f t="shared" si="1195"/>
        <v>0</v>
      </c>
      <c r="W873" s="9">
        <f t="shared" si="1195"/>
        <v>0</v>
      </c>
      <c r="X873" s="9">
        <f t="shared" si="1195"/>
        <v>0</v>
      </c>
      <c r="Y873" s="9">
        <f t="shared" si="1195"/>
        <v>37863</v>
      </c>
      <c r="Z873" s="9">
        <f t="shared" si="1195"/>
        <v>35970</v>
      </c>
      <c r="AA873" s="9">
        <f t="shared" si="1195"/>
        <v>0</v>
      </c>
      <c r="AB873" s="9">
        <f t="shared" si="1195"/>
        <v>906</v>
      </c>
      <c r="AC873" s="9">
        <f t="shared" si="1195"/>
        <v>0</v>
      </c>
      <c r="AD873" s="9">
        <f t="shared" si="1195"/>
        <v>17201</v>
      </c>
      <c r="AE873" s="9">
        <f t="shared" si="1195"/>
        <v>55970</v>
      </c>
      <c r="AF873" s="9">
        <f t="shared" si="1195"/>
        <v>53171</v>
      </c>
      <c r="AG873" s="9">
        <f t="shared" si="1195"/>
        <v>0</v>
      </c>
      <c r="AH873" s="9">
        <f t="shared" si="1195"/>
        <v>0</v>
      </c>
      <c r="AI873" s="9">
        <f t="shared" si="1195"/>
        <v>0</v>
      </c>
      <c r="AJ873" s="9">
        <f t="shared" si="1195"/>
        <v>0</v>
      </c>
      <c r="AK873" s="9">
        <f t="shared" si="1195"/>
        <v>55970</v>
      </c>
      <c r="AL873" s="9">
        <f t="shared" si="1195"/>
        <v>53171</v>
      </c>
    </row>
    <row r="874" spans="1:38" ht="33" hidden="1" x14ac:dyDescent="0.25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L874" si="1196">G875</f>
        <v>17188</v>
      </c>
      <c r="H874" s="9">
        <f t="shared" si="1196"/>
        <v>0</v>
      </c>
      <c r="I874" s="9">
        <f t="shared" si="1196"/>
        <v>-2</v>
      </c>
      <c r="J874" s="9">
        <f t="shared" si="1196"/>
        <v>0</v>
      </c>
      <c r="K874" s="9">
        <f t="shared" si="1196"/>
        <v>0</v>
      </c>
      <c r="L874" s="9">
        <f t="shared" si="1196"/>
        <v>35970</v>
      </c>
      <c r="M874" s="9">
        <f t="shared" si="1196"/>
        <v>53156</v>
      </c>
      <c r="N874" s="9">
        <f t="shared" si="1196"/>
        <v>35970</v>
      </c>
      <c r="O874" s="9">
        <f t="shared" si="1196"/>
        <v>-15293</v>
      </c>
      <c r="P874" s="9">
        <f t="shared" si="1196"/>
        <v>0</v>
      </c>
      <c r="Q874" s="9">
        <f t="shared" si="1196"/>
        <v>0</v>
      </c>
      <c r="R874" s="9">
        <f t="shared" si="1196"/>
        <v>0</v>
      </c>
      <c r="S874" s="9">
        <f t="shared" si="1196"/>
        <v>37863</v>
      </c>
      <c r="T874" s="9">
        <f t="shared" si="1196"/>
        <v>35970</v>
      </c>
      <c r="U874" s="9">
        <f t="shared" si="1196"/>
        <v>0</v>
      </c>
      <c r="V874" s="9">
        <f t="shared" si="1196"/>
        <v>0</v>
      </c>
      <c r="W874" s="9">
        <f t="shared" si="1196"/>
        <v>0</v>
      </c>
      <c r="X874" s="9">
        <f t="shared" si="1196"/>
        <v>0</v>
      </c>
      <c r="Y874" s="9">
        <f t="shared" si="1196"/>
        <v>37863</v>
      </c>
      <c r="Z874" s="9">
        <f t="shared" si="1196"/>
        <v>35970</v>
      </c>
      <c r="AA874" s="9">
        <f t="shared" si="1196"/>
        <v>0</v>
      </c>
      <c r="AB874" s="9">
        <f t="shared" si="1196"/>
        <v>906</v>
      </c>
      <c r="AC874" s="9">
        <f t="shared" si="1196"/>
        <v>0</v>
      </c>
      <c r="AD874" s="9">
        <f t="shared" si="1196"/>
        <v>17201</v>
      </c>
      <c r="AE874" s="9">
        <f t="shared" si="1196"/>
        <v>55970</v>
      </c>
      <c r="AF874" s="9">
        <f t="shared" si="1196"/>
        <v>53171</v>
      </c>
      <c r="AG874" s="9">
        <f t="shared" si="1196"/>
        <v>0</v>
      </c>
      <c r="AH874" s="9">
        <f t="shared" si="1196"/>
        <v>0</v>
      </c>
      <c r="AI874" s="9">
        <f t="shared" si="1196"/>
        <v>0</v>
      </c>
      <c r="AJ874" s="9">
        <f t="shared" si="1196"/>
        <v>0</v>
      </c>
      <c r="AK874" s="9">
        <f t="shared" si="1196"/>
        <v>55970</v>
      </c>
      <c r="AL874" s="9">
        <f t="shared" si="1196"/>
        <v>53171</v>
      </c>
    </row>
    <row r="875" spans="1:38" ht="20.100000000000001" hidden="1" customHeight="1" x14ac:dyDescent="0.25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  <c r="AG875" s="9"/>
      <c r="AH875" s="9"/>
      <c r="AI875" s="85"/>
      <c r="AJ875" s="9"/>
      <c r="AK875" s="9">
        <f>AE875+AG875+AH875+AI875+AJ875</f>
        <v>55970</v>
      </c>
      <c r="AL875" s="9">
        <f>AF875+AJ875</f>
        <v>53171</v>
      </c>
    </row>
    <row r="876" spans="1:38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1197">G877</f>
        <v>0</v>
      </c>
      <c r="H876" s="9">
        <f t="shared" si="1197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</row>
    <row r="877" spans="1:38" ht="20.100000000000001" hidden="1" customHeight="1" x14ac:dyDescent="0.25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1197"/>
        <v>0</v>
      </c>
      <c r="H877" s="9">
        <f t="shared" si="1197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</row>
    <row r="878" spans="1:38" ht="20.100000000000001" hidden="1" customHeight="1" x14ac:dyDescent="0.25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1197"/>
        <v>0</v>
      </c>
      <c r="H878" s="9">
        <f t="shared" si="1197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</row>
    <row r="879" spans="1:38" ht="33" hidden="1" x14ac:dyDescent="0.25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1197"/>
        <v>0</v>
      </c>
      <c r="H879" s="11">
        <f t="shared" si="1197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</row>
    <row r="880" spans="1:38" ht="20.100000000000001" hidden="1" customHeight="1" x14ac:dyDescent="0.25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</row>
    <row r="881" spans="1:38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</row>
    <row r="882" spans="1:38" ht="18.75" hidden="1" x14ac:dyDescent="0.3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L882" si="1198">G883</f>
        <v>20063</v>
      </c>
      <c r="H882" s="15">
        <f t="shared" si="1198"/>
        <v>0</v>
      </c>
      <c r="I882" s="15">
        <f t="shared" si="1198"/>
        <v>0</v>
      </c>
      <c r="J882" s="15">
        <f t="shared" si="1198"/>
        <v>0</v>
      </c>
      <c r="K882" s="15">
        <f t="shared" si="1198"/>
        <v>0</v>
      </c>
      <c r="L882" s="15">
        <f t="shared" si="1198"/>
        <v>0</v>
      </c>
      <c r="M882" s="15">
        <f t="shared" si="1198"/>
        <v>20063</v>
      </c>
      <c r="N882" s="15">
        <f t="shared" si="1198"/>
        <v>0</v>
      </c>
      <c r="O882" s="15">
        <f t="shared" si="1198"/>
        <v>0</v>
      </c>
      <c r="P882" s="15">
        <f t="shared" si="1198"/>
        <v>0</v>
      </c>
      <c r="Q882" s="15">
        <f t="shared" si="1198"/>
        <v>0</v>
      </c>
      <c r="R882" s="15">
        <f t="shared" si="1198"/>
        <v>0</v>
      </c>
      <c r="S882" s="15">
        <f t="shared" si="1198"/>
        <v>20063</v>
      </c>
      <c r="T882" s="15">
        <f t="shared" si="1198"/>
        <v>0</v>
      </c>
      <c r="U882" s="15">
        <f t="shared" si="1198"/>
        <v>0</v>
      </c>
      <c r="V882" s="15">
        <f t="shared" si="1198"/>
        <v>0</v>
      </c>
      <c r="W882" s="15">
        <f t="shared" si="1198"/>
        <v>0</v>
      </c>
      <c r="X882" s="15">
        <f t="shared" si="1198"/>
        <v>314002</v>
      </c>
      <c r="Y882" s="15">
        <f t="shared" si="1198"/>
        <v>334065</v>
      </c>
      <c r="Z882" s="15">
        <f t="shared" si="1198"/>
        <v>314002</v>
      </c>
      <c r="AA882" s="15">
        <f t="shared" si="1198"/>
        <v>0</v>
      </c>
      <c r="AB882" s="15">
        <f t="shared" si="1198"/>
        <v>99</v>
      </c>
      <c r="AC882" s="15">
        <f t="shared" si="1198"/>
        <v>0</v>
      </c>
      <c r="AD882" s="15">
        <f t="shared" si="1198"/>
        <v>0</v>
      </c>
      <c r="AE882" s="15">
        <f t="shared" si="1198"/>
        <v>334164</v>
      </c>
      <c r="AF882" s="15">
        <f t="shared" si="1198"/>
        <v>314002</v>
      </c>
      <c r="AG882" s="15">
        <f t="shared" si="1198"/>
        <v>0</v>
      </c>
      <c r="AH882" s="15">
        <f t="shared" si="1198"/>
        <v>1200</v>
      </c>
      <c r="AI882" s="15">
        <f t="shared" si="1198"/>
        <v>0</v>
      </c>
      <c r="AJ882" s="15">
        <f t="shared" si="1198"/>
        <v>0</v>
      </c>
      <c r="AK882" s="15">
        <f t="shared" si="1198"/>
        <v>335364</v>
      </c>
      <c r="AL882" s="15">
        <f t="shared" si="1198"/>
        <v>314002</v>
      </c>
    </row>
    <row r="883" spans="1:38" ht="33" hidden="1" x14ac:dyDescent="0.25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1199">G891+G884+G888</f>
        <v>20063</v>
      </c>
      <c r="H883" s="9">
        <f t="shared" ref="H883:N883" si="1200">H891+H884+H888</f>
        <v>0</v>
      </c>
      <c r="I883" s="9">
        <f t="shared" si="1200"/>
        <v>0</v>
      </c>
      <c r="J883" s="9">
        <f t="shared" si="1200"/>
        <v>0</v>
      </c>
      <c r="K883" s="9">
        <f t="shared" si="1200"/>
        <v>0</v>
      </c>
      <c r="L883" s="9">
        <f t="shared" si="1200"/>
        <v>0</v>
      </c>
      <c r="M883" s="9">
        <f t="shared" si="1200"/>
        <v>20063</v>
      </c>
      <c r="N883" s="9">
        <f t="shared" si="1200"/>
        <v>0</v>
      </c>
      <c r="O883" s="9">
        <f t="shared" ref="O883:T883" si="1201">O891+O884+O888</f>
        <v>0</v>
      </c>
      <c r="P883" s="9">
        <f t="shared" si="1201"/>
        <v>0</v>
      </c>
      <c r="Q883" s="9">
        <f t="shared" si="1201"/>
        <v>0</v>
      </c>
      <c r="R883" s="9">
        <f t="shared" si="1201"/>
        <v>0</v>
      </c>
      <c r="S883" s="9">
        <f t="shared" si="1201"/>
        <v>20063</v>
      </c>
      <c r="T883" s="9">
        <f t="shared" si="1201"/>
        <v>0</v>
      </c>
      <c r="U883" s="9">
        <f>U891+U884+U888+U894+U897</f>
        <v>0</v>
      </c>
      <c r="V883" s="9">
        <f t="shared" ref="V883:Z883" si="1202">V891+V884+V888+V894+V897</f>
        <v>0</v>
      </c>
      <c r="W883" s="9">
        <f t="shared" si="1202"/>
        <v>0</v>
      </c>
      <c r="X883" s="9">
        <f t="shared" si="1202"/>
        <v>314002</v>
      </c>
      <c r="Y883" s="9">
        <f t="shared" si="1202"/>
        <v>334065</v>
      </c>
      <c r="Z883" s="9">
        <f t="shared" si="1202"/>
        <v>314002</v>
      </c>
      <c r="AA883" s="9">
        <f>AA891+AA884+AA888+AA894+AA897</f>
        <v>0</v>
      </c>
      <c r="AB883" s="9">
        <f t="shared" ref="AB883:AF883" si="1203">AB891+AB884+AB888+AB894+AB897</f>
        <v>99</v>
      </c>
      <c r="AC883" s="9">
        <f t="shared" si="1203"/>
        <v>0</v>
      </c>
      <c r="AD883" s="9">
        <f t="shared" si="1203"/>
        <v>0</v>
      </c>
      <c r="AE883" s="9">
        <f t="shared" si="1203"/>
        <v>334164</v>
      </c>
      <c r="AF883" s="9">
        <f t="shared" si="1203"/>
        <v>314002</v>
      </c>
      <c r="AG883" s="9">
        <f>AG891+AG884+AG888+AG894+AG897</f>
        <v>0</v>
      </c>
      <c r="AH883" s="9">
        <f t="shared" ref="AH883:AL883" si="1204">AH891+AH884+AH888+AH894+AH897</f>
        <v>1200</v>
      </c>
      <c r="AI883" s="9">
        <f t="shared" si="1204"/>
        <v>0</v>
      </c>
      <c r="AJ883" s="9">
        <f t="shared" si="1204"/>
        <v>0</v>
      </c>
      <c r="AK883" s="9">
        <f t="shared" si="1204"/>
        <v>335364</v>
      </c>
      <c r="AL883" s="9">
        <f t="shared" si="1204"/>
        <v>314002</v>
      </c>
    </row>
    <row r="884" spans="1:38" ht="21" hidden="1" customHeight="1" x14ac:dyDescent="0.25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1205">G885</f>
        <v>0</v>
      </c>
      <c r="H884" s="9">
        <f t="shared" si="1205"/>
        <v>0</v>
      </c>
      <c r="I884" s="9">
        <f t="shared" si="1205"/>
        <v>0</v>
      </c>
      <c r="J884" s="9">
        <f t="shared" si="1205"/>
        <v>0</v>
      </c>
      <c r="K884" s="9">
        <f t="shared" si="1205"/>
        <v>0</v>
      </c>
      <c r="L884" s="9">
        <f t="shared" si="1205"/>
        <v>0</v>
      </c>
      <c r="M884" s="9">
        <f t="shared" si="1205"/>
        <v>0</v>
      </c>
      <c r="N884" s="9">
        <f t="shared" si="1205"/>
        <v>0</v>
      </c>
      <c r="O884" s="9">
        <f t="shared" si="1205"/>
        <v>0</v>
      </c>
      <c r="P884" s="9">
        <f t="shared" si="1205"/>
        <v>0</v>
      </c>
      <c r="Q884" s="9">
        <f t="shared" si="1205"/>
        <v>0</v>
      </c>
      <c r="R884" s="9">
        <f t="shared" si="1205"/>
        <v>0</v>
      </c>
      <c r="S884" s="9">
        <f t="shared" si="1205"/>
        <v>0</v>
      </c>
      <c r="T884" s="9">
        <f t="shared" si="1205"/>
        <v>0</v>
      </c>
      <c r="U884" s="9">
        <f t="shared" si="1205"/>
        <v>0</v>
      </c>
      <c r="V884" s="9">
        <f t="shared" si="1205"/>
        <v>0</v>
      </c>
      <c r="W884" s="9">
        <f t="shared" si="1205"/>
        <v>0</v>
      </c>
      <c r="X884" s="9">
        <f t="shared" si="1205"/>
        <v>0</v>
      </c>
      <c r="Y884" s="9">
        <f t="shared" si="1205"/>
        <v>0</v>
      </c>
      <c r="Z884" s="9">
        <f t="shared" si="1205"/>
        <v>0</v>
      </c>
      <c r="AA884" s="9">
        <f t="shared" si="1205"/>
        <v>0</v>
      </c>
      <c r="AB884" s="9">
        <f t="shared" ref="AA884:AL886" si="1206">AB885</f>
        <v>99</v>
      </c>
      <c r="AC884" s="9">
        <f t="shared" si="1206"/>
        <v>0</v>
      </c>
      <c r="AD884" s="9">
        <f t="shared" si="1206"/>
        <v>0</v>
      </c>
      <c r="AE884" s="9">
        <f t="shared" si="1206"/>
        <v>99</v>
      </c>
      <c r="AF884" s="9">
        <f t="shared" si="1206"/>
        <v>0</v>
      </c>
      <c r="AG884" s="9">
        <f t="shared" si="1206"/>
        <v>0</v>
      </c>
      <c r="AH884" s="9">
        <f t="shared" si="1206"/>
        <v>1200</v>
      </c>
      <c r="AI884" s="9">
        <f t="shared" si="1206"/>
        <v>0</v>
      </c>
      <c r="AJ884" s="9">
        <f t="shared" si="1206"/>
        <v>0</v>
      </c>
      <c r="AK884" s="9">
        <f t="shared" si="1206"/>
        <v>1299</v>
      </c>
      <c r="AL884" s="9">
        <f t="shared" si="1206"/>
        <v>0</v>
      </c>
    </row>
    <row r="885" spans="1:38" ht="20.100000000000001" hidden="1" customHeight="1" x14ac:dyDescent="0.25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1207">G886</f>
        <v>0</v>
      </c>
      <c r="H885" s="9">
        <f t="shared" si="1207"/>
        <v>0</v>
      </c>
      <c r="I885" s="9">
        <f t="shared" si="1207"/>
        <v>0</v>
      </c>
      <c r="J885" s="9">
        <f t="shared" si="1207"/>
        <v>0</v>
      </c>
      <c r="K885" s="9">
        <f t="shared" si="1207"/>
        <v>0</v>
      </c>
      <c r="L885" s="9">
        <f t="shared" si="1207"/>
        <v>0</v>
      </c>
      <c r="M885" s="9">
        <f t="shared" si="1207"/>
        <v>0</v>
      </c>
      <c r="N885" s="9">
        <f t="shared" si="1207"/>
        <v>0</v>
      </c>
      <c r="O885" s="9">
        <f t="shared" si="1207"/>
        <v>0</v>
      </c>
      <c r="P885" s="9">
        <f t="shared" si="1207"/>
        <v>0</v>
      </c>
      <c r="Q885" s="9">
        <f t="shared" si="1207"/>
        <v>0</v>
      </c>
      <c r="R885" s="9">
        <f t="shared" si="1207"/>
        <v>0</v>
      </c>
      <c r="S885" s="9">
        <f t="shared" si="1207"/>
        <v>0</v>
      </c>
      <c r="T885" s="9">
        <f t="shared" si="1207"/>
        <v>0</v>
      </c>
      <c r="U885" s="9">
        <f t="shared" si="1207"/>
        <v>0</v>
      </c>
      <c r="V885" s="9">
        <f t="shared" si="1207"/>
        <v>0</v>
      </c>
      <c r="W885" s="9">
        <f t="shared" si="1205"/>
        <v>0</v>
      </c>
      <c r="X885" s="9">
        <f t="shared" si="1205"/>
        <v>0</v>
      </c>
      <c r="Y885" s="9">
        <f t="shared" si="1205"/>
        <v>0</v>
      </c>
      <c r="Z885" s="9">
        <f t="shared" si="1205"/>
        <v>0</v>
      </c>
      <c r="AA885" s="9">
        <f t="shared" si="1205"/>
        <v>0</v>
      </c>
      <c r="AB885" s="9">
        <f t="shared" si="1206"/>
        <v>99</v>
      </c>
      <c r="AC885" s="9">
        <f t="shared" si="1206"/>
        <v>0</v>
      </c>
      <c r="AD885" s="9">
        <f t="shared" si="1206"/>
        <v>0</v>
      </c>
      <c r="AE885" s="9">
        <f t="shared" si="1206"/>
        <v>99</v>
      </c>
      <c r="AF885" s="9">
        <f t="shared" si="1206"/>
        <v>0</v>
      </c>
      <c r="AG885" s="9">
        <f t="shared" si="1206"/>
        <v>0</v>
      </c>
      <c r="AH885" s="9">
        <f t="shared" si="1206"/>
        <v>1200</v>
      </c>
      <c r="AI885" s="9">
        <f t="shared" si="1206"/>
        <v>0</v>
      </c>
      <c r="AJ885" s="9">
        <f t="shared" si="1206"/>
        <v>0</v>
      </c>
      <c r="AK885" s="9">
        <f t="shared" si="1206"/>
        <v>1299</v>
      </c>
      <c r="AL885" s="9">
        <f t="shared" si="1206"/>
        <v>0</v>
      </c>
    </row>
    <row r="886" spans="1:38" ht="33" hidden="1" x14ac:dyDescent="0.25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1207"/>
        <v>0</v>
      </c>
      <c r="H886" s="9">
        <f t="shared" si="1207"/>
        <v>0</v>
      </c>
      <c r="I886" s="9">
        <f t="shared" si="1207"/>
        <v>0</v>
      </c>
      <c r="J886" s="9">
        <f t="shared" si="1207"/>
        <v>0</v>
      </c>
      <c r="K886" s="9">
        <f t="shared" si="1207"/>
        <v>0</v>
      </c>
      <c r="L886" s="9">
        <f t="shared" si="1207"/>
        <v>0</v>
      </c>
      <c r="M886" s="9">
        <f t="shared" si="1207"/>
        <v>0</v>
      </c>
      <c r="N886" s="9">
        <f t="shared" si="1207"/>
        <v>0</v>
      </c>
      <c r="O886" s="9">
        <f t="shared" si="1207"/>
        <v>0</v>
      </c>
      <c r="P886" s="9">
        <f t="shared" si="1207"/>
        <v>0</v>
      </c>
      <c r="Q886" s="9">
        <f t="shared" si="1207"/>
        <v>0</v>
      </c>
      <c r="R886" s="9">
        <f t="shared" si="1207"/>
        <v>0</v>
      </c>
      <c r="S886" s="9">
        <f t="shared" si="1207"/>
        <v>0</v>
      </c>
      <c r="T886" s="9">
        <f t="shared" si="1207"/>
        <v>0</v>
      </c>
      <c r="U886" s="9">
        <f t="shared" si="1205"/>
        <v>0</v>
      </c>
      <c r="V886" s="9">
        <f t="shared" si="1205"/>
        <v>0</v>
      </c>
      <c r="W886" s="9">
        <f t="shared" si="1205"/>
        <v>0</v>
      </c>
      <c r="X886" s="9">
        <f t="shared" si="1205"/>
        <v>0</v>
      </c>
      <c r="Y886" s="9">
        <f t="shared" si="1205"/>
        <v>0</v>
      </c>
      <c r="Z886" s="9">
        <f t="shared" si="1205"/>
        <v>0</v>
      </c>
      <c r="AA886" s="9">
        <f t="shared" si="1206"/>
        <v>0</v>
      </c>
      <c r="AB886" s="9">
        <f t="shared" si="1206"/>
        <v>99</v>
      </c>
      <c r="AC886" s="9">
        <f t="shared" si="1206"/>
        <v>0</v>
      </c>
      <c r="AD886" s="9">
        <f t="shared" si="1206"/>
        <v>0</v>
      </c>
      <c r="AE886" s="9">
        <f t="shared" si="1206"/>
        <v>99</v>
      </c>
      <c r="AF886" s="9">
        <f t="shared" si="1206"/>
        <v>0</v>
      </c>
      <c r="AG886" s="9">
        <f t="shared" si="1206"/>
        <v>0</v>
      </c>
      <c r="AH886" s="9">
        <f t="shared" si="1206"/>
        <v>1200</v>
      </c>
      <c r="AI886" s="9">
        <f t="shared" si="1206"/>
        <v>0</v>
      </c>
      <c r="AJ886" s="9">
        <f t="shared" si="1206"/>
        <v>0</v>
      </c>
      <c r="AK886" s="9">
        <f t="shared" si="1206"/>
        <v>1299</v>
      </c>
      <c r="AL886" s="9">
        <f t="shared" si="1206"/>
        <v>0</v>
      </c>
    </row>
    <row r="887" spans="1:38" ht="20.100000000000001" hidden="1" customHeight="1" x14ac:dyDescent="0.25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  <c r="AG887" s="9"/>
      <c r="AH887" s="9">
        <v>1200</v>
      </c>
      <c r="AI887" s="9"/>
      <c r="AJ887" s="9"/>
      <c r="AK887" s="9">
        <f>AE887+AG887+AH887+AI887+AJ887</f>
        <v>1299</v>
      </c>
      <c r="AL887" s="9">
        <f>AF887+AJ887</f>
        <v>0</v>
      </c>
    </row>
    <row r="888" spans="1:38" ht="66" hidden="1" x14ac:dyDescent="0.25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1208">G889</f>
        <v>8829</v>
      </c>
      <c r="H888" s="9">
        <f t="shared" si="1208"/>
        <v>0</v>
      </c>
      <c r="I888" s="9">
        <f t="shared" si="1208"/>
        <v>0</v>
      </c>
      <c r="J888" s="9">
        <f t="shared" si="1208"/>
        <v>0</v>
      </c>
      <c r="K888" s="9">
        <f t="shared" si="1208"/>
        <v>0</v>
      </c>
      <c r="L888" s="9">
        <f t="shared" si="1208"/>
        <v>0</v>
      </c>
      <c r="M888" s="9">
        <f t="shared" si="1208"/>
        <v>8829</v>
      </c>
      <c r="N888" s="9">
        <f t="shared" si="1208"/>
        <v>0</v>
      </c>
      <c r="O888" s="9">
        <f t="shared" si="1208"/>
        <v>0</v>
      </c>
      <c r="P888" s="9">
        <f t="shared" si="1208"/>
        <v>0</v>
      </c>
      <c r="Q888" s="9">
        <f t="shared" si="1208"/>
        <v>0</v>
      </c>
      <c r="R888" s="9">
        <f t="shared" si="1208"/>
        <v>0</v>
      </c>
      <c r="S888" s="9">
        <f t="shared" si="1208"/>
        <v>8829</v>
      </c>
      <c r="T888" s="9">
        <f t="shared" si="1208"/>
        <v>0</v>
      </c>
      <c r="U888" s="9">
        <f t="shared" si="1208"/>
        <v>-8829</v>
      </c>
      <c r="V888" s="9">
        <f t="shared" si="1208"/>
        <v>0</v>
      </c>
      <c r="W888" s="9">
        <f t="shared" ref="U888:AJ889" si="1209">W889</f>
        <v>0</v>
      </c>
      <c r="X888" s="9">
        <f t="shared" si="1209"/>
        <v>0</v>
      </c>
      <c r="Y888" s="9">
        <f t="shared" si="1209"/>
        <v>0</v>
      </c>
      <c r="Z888" s="9">
        <f t="shared" si="1209"/>
        <v>0</v>
      </c>
      <c r="AA888" s="9">
        <f t="shared" si="1209"/>
        <v>0</v>
      </c>
      <c r="AB888" s="9">
        <f t="shared" si="1209"/>
        <v>0</v>
      </c>
      <c r="AC888" s="9">
        <f t="shared" si="1209"/>
        <v>0</v>
      </c>
      <c r="AD888" s="9">
        <f t="shared" si="1209"/>
        <v>0</v>
      </c>
      <c r="AE888" s="9">
        <f t="shared" si="1209"/>
        <v>0</v>
      </c>
      <c r="AF888" s="9">
        <f t="shared" si="1209"/>
        <v>0</v>
      </c>
      <c r="AG888" s="9">
        <f t="shared" si="1209"/>
        <v>0</v>
      </c>
      <c r="AH888" s="9">
        <f t="shared" si="1209"/>
        <v>0</v>
      </c>
      <c r="AI888" s="9">
        <f t="shared" si="1209"/>
        <v>0</v>
      </c>
      <c r="AJ888" s="9">
        <f t="shared" si="1209"/>
        <v>0</v>
      </c>
      <c r="AK888" s="9">
        <f t="shared" ref="AG888:AL889" si="1210">AK889</f>
        <v>0</v>
      </c>
      <c r="AL888" s="9">
        <f t="shared" si="1210"/>
        <v>0</v>
      </c>
    </row>
    <row r="889" spans="1:38" ht="33" hidden="1" x14ac:dyDescent="0.25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1208"/>
        <v>8829</v>
      </c>
      <c r="H889" s="9">
        <f t="shared" si="1208"/>
        <v>0</v>
      </c>
      <c r="I889" s="9">
        <f t="shared" si="1208"/>
        <v>0</v>
      </c>
      <c r="J889" s="9">
        <f t="shared" si="1208"/>
        <v>0</v>
      </c>
      <c r="K889" s="9">
        <f t="shared" si="1208"/>
        <v>0</v>
      </c>
      <c r="L889" s="9">
        <f t="shared" si="1208"/>
        <v>0</v>
      </c>
      <c r="M889" s="9">
        <f t="shared" si="1208"/>
        <v>8829</v>
      </c>
      <c r="N889" s="9">
        <f t="shared" si="1208"/>
        <v>0</v>
      </c>
      <c r="O889" s="9">
        <f t="shared" si="1208"/>
        <v>0</v>
      </c>
      <c r="P889" s="9">
        <f t="shared" si="1208"/>
        <v>0</v>
      </c>
      <c r="Q889" s="9">
        <f t="shared" si="1208"/>
        <v>0</v>
      </c>
      <c r="R889" s="9">
        <f t="shared" si="1208"/>
        <v>0</v>
      </c>
      <c r="S889" s="9">
        <f t="shared" si="1208"/>
        <v>8829</v>
      </c>
      <c r="T889" s="9">
        <f t="shared" si="1208"/>
        <v>0</v>
      </c>
      <c r="U889" s="9">
        <f t="shared" si="1209"/>
        <v>-8829</v>
      </c>
      <c r="V889" s="9">
        <f t="shared" si="1209"/>
        <v>0</v>
      </c>
      <c r="W889" s="9">
        <f t="shared" si="1209"/>
        <v>0</v>
      </c>
      <c r="X889" s="9">
        <f t="shared" si="1209"/>
        <v>0</v>
      </c>
      <c r="Y889" s="9">
        <f t="shared" si="1209"/>
        <v>0</v>
      </c>
      <c r="Z889" s="9">
        <f t="shared" si="1209"/>
        <v>0</v>
      </c>
      <c r="AA889" s="9">
        <f t="shared" si="1209"/>
        <v>0</v>
      </c>
      <c r="AB889" s="9">
        <f t="shared" si="1209"/>
        <v>0</v>
      </c>
      <c r="AC889" s="9">
        <f t="shared" si="1209"/>
        <v>0</v>
      </c>
      <c r="AD889" s="9">
        <f t="shared" si="1209"/>
        <v>0</v>
      </c>
      <c r="AE889" s="9">
        <f t="shared" si="1209"/>
        <v>0</v>
      </c>
      <c r="AF889" s="9">
        <f t="shared" si="1209"/>
        <v>0</v>
      </c>
      <c r="AG889" s="9">
        <f t="shared" si="1210"/>
        <v>0</v>
      </c>
      <c r="AH889" s="9">
        <f t="shared" si="1210"/>
        <v>0</v>
      </c>
      <c r="AI889" s="9">
        <f t="shared" si="1210"/>
        <v>0</v>
      </c>
      <c r="AJ889" s="9">
        <f t="shared" si="1210"/>
        <v>0</v>
      </c>
      <c r="AK889" s="9">
        <f t="shared" si="1210"/>
        <v>0</v>
      </c>
      <c r="AL889" s="9">
        <f t="shared" si="1210"/>
        <v>0</v>
      </c>
    </row>
    <row r="890" spans="1:38" ht="20.100000000000001" hidden="1" customHeight="1" x14ac:dyDescent="0.25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  <c r="AG890" s="9"/>
      <c r="AH890" s="85"/>
      <c r="AI890" s="85"/>
      <c r="AJ890" s="85"/>
      <c r="AK890" s="9">
        <f>AE890+AG890+AH890+AI890+AJ890</f>
        <v>0</v>
      </c>
      <c r="AL890" s="9">
        <f>AF890+AJ890</f>
        <v>0</v>
      </c>
    </row>
    <row r="891" spans="1:38" ht="22.5" hidden="1" customHeight="1" x14ac:dyDescent="0.25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1211">G892</f>
        <v>11234</v>
      </c>
      <c r="H891" s="9">
        <f t="shared" si="1211"/>
        <v>0</v>
      </c>
      <c r="I891" s="9">
        <f t="shared" si="1211"/>
        <v>0</v>
      </c>
      <c r="J891" s="9">
        <f t="shared" si="1211"/>
        <v>0</v>
      </c>
      <c r="K891" s="9">
        <f t="shared" si="1211"/>
        <v>0</v>
      </c>
      <c r="L891" s="9">
        <f t="shared" si="1211"/>
        <v>0</v>
      </c>
      <c r="M891" s="9">
        <f t="shared" si="1211"/>
        <v>11234</v>
      </c>
      <c r="N891" s="9">
        <f t="shared" si="1211"/>
        <v>0</v>
      </c>
      <c r="O891" s="9">
        <f t="shared" si="1211"/>
        <v>0</v>
      </c>
      <c r="P891" s="9">
        <f t="shared" si="1211"/>
        <v>0</v>
      </c>
      <c r="Q891" s="9">
        <f t="shared" si="1211"/>
        <v>0</v>
      </c>
      <c r="R891" s="9">
        <f t="shared" si="1211"/>
        <v>0</v>
      </c>
      <c r="S891" s="9">
        <f t="shared" si="1211"/>
        <v>11234</v>
      </c>
      <c r="T891" s="9">
        <f t="shared" si="1211"/>
        <v>0</v>
      </c>
      <c r="U891" s="9">
        <f t="shared" si="1211"/>
        <v>-11234</v>
      </c>
      <c r="V891" s="9">
        <f t="shared" si="1211"/>
        <v>0</v>
      </c>
      <c r="W891" s="9">
        <f t="shared" ref="U891:AJ892" si="1212">W892</f>
        <v>0</v>
      </c>
      <c r="X891" s="9">
        <f t="shared" si="1212"/>
        <v>0</v>
      </c>
      <c r="Y891" s="9">
        <f t="shared" si="1212"/>
        <v>0</v>
      </c>
      <c r="Z891" s="9">
        <f t="shared" si="1212"/>
        <v>0</v>
      </c>
      <c r="AA891" s="9">
        <f t="shared" si="1212"/>
        <v>0</v>
      </c>
      <c r="AB891" s="9">
        <f t="shared" si="1212"/>
        <v>0</v>
      </c>
      <c r="AC891" s="9">
        <f t="shared" si="1212"/>
        <v>0</v>
      </c>
      <c r="AD891" s="9">
        <f t="shared" si="1212"/>
        <v>0</v>
      </c>
      <c r="AE891" s="9">
        <f t="shared" si="1212"/>
        <v>0</v>
      </c>
      <c r="AF891" s="9">
        <f t="shared" si="1212"/>
        <v>0</v>
      </c>
      <c r="AG891" s="9">
        <f t="shared" si="1212"/>
        <v>0</v>
      </c>
      <c r="AH891" s="9">
        <f t="shared" si="1212"/>
        <v>0</v>
      </c>
      <c r="AI891" s="9">
        <f t="shared" si="1212"/>
        <v>0</v>
      </c>
      <c r="AJ891" s="9">
        <f t="shared" si="1212"/>
        <v>0</v>
      </c>
      <c r="AK891" s="9">
        <f t="shared" ref="AG891:AL892" si="1213">AK892</f>
        <v>0</v>
      </c>
      <c r="AL891" s="9">
        <f t="shared" si="1213"/>
        <v>0</v>
      </c>
    </row>
    <row r="892" spans="1:38" ht="33" hidden="1" x14ac:dyDescent="0.25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1211"/>
        <v>11234</v>
      </c>
      <c r="H892" s="9">
        <f t="shared" si="1211"/>
        <v>0</v>
      </c>
      <c r="I892" s="9">
        <f t="shared" si="1211"/>
        <v>0</v>
      </c>
      <c r="J892" s="9">
        <f t="shared" si="1211"/>
        <v>0</v>
      </c>
      <c r="K892" s="9">
        <f t="shared" si="1211"/>
        <v>0</v>
      </c>
      <c r="L892" s="9">
        <f t="shared" si="1211"/>
        <v>0</v>
      </c>
      <c r="M892" s="9">
        <f t="shared" si="1211"/>
        <v>11234</v>
      </c>
      <c r="N892" s="9">
        <f t="shared" si="1211"/>
        <v>0</v>
      </c>
      <c r="O892" s="9">
        <f t="shared" si="1211"/>
        <v>0</v>
      </c>
      <c r="P892" s="9">
        <f t="shared" si="1211"/>
        <v>0</v>
      </c>
      <c r="Q892" s="9">
        <f t="shared" si="1211"/>
        <v>0</v>
      </c>
      <c r="R892" s="9">
        <f t="shared" si="1211"/>
        <v>0</v>
      </c>
      <c r="S892" s="9">
        <f t="shared" si="1211"/>
        <v>11234</v>
      </c>
      <c r="T892" s="9">
        <f t="shared" si="1211"/>
        <v>0</v>
      </c>
      <c r="U892" s="9">
        <f t="shared" si="1212"/>
        <v>-11234</v>
      </c>
      <c r="V892" s="9">
        <f t="shared" si="1212"/>
        <v>0</v>
      </c>
      <c r="W892" s="9">
        <f t="shared" si="1212"/>
        <v>0</v>
      </c>
      <c r="X892" s="9">
        <f t="shared" si="1212"/>
        <v>0</v>
      </c>
      <c r="Y892" s="9">
        <f t="shared" si="1212"/>
        <v>0</v>
      </c>
      <c r="Z892" s="9">
        <f t="shared" si="1212"/>
        <v>0</v>
      </c>
      <c r="AA892" s="9">
        <f t="shared" si="1212"/>
        <v>0</v>
      </c>
      <c r="AB892" s="9">
        <f t="shared" si="1212"/>
        <v>0</v>
      </c>
      <c r="AC892" s="9">
        <f t="shared" si="1212"/>
        <v>0</v>
      </c>
      <c r="AD892" s="9">
        <f t="shared" si="1212"/>
        <v>0</v>
      </c>
      <c r="AE892" s="9">
        <f t="shared" si="1212"/>
        <v>0</v>
      </c>
      <c r="AF892" s="9">
        <f t="shared" si="1212"/>
        <v>0</v>
      </c>
      <c r="AG892" s="9">
        <f t="shared" si="1213"/>
        <v>0</v>
      </c>
      <c r="AH892" s="9">
        <f t="shared" si="1213"/>
        <v>0</v>
      </c>
      <c r="AI892" s="9">
        <f t="shared" si="1213"/>
        <v>0</v>
      </c>
      <c r="AJ892" s="9">
        <f t="shared" si="1213"/>
        <v>0</v>
      </c>
      <c r="AK892" s="9">
        <f t="shared" si="1213"/>
        <v>0</v>
      </c>
      <c r="AL892" s="9">
        <f t="shared" si="1213"/>
        <v>0</v>
      </c>
    </row>
    <row r="893" spans="1:38" ht="20.100000000000001" hidden="1" customHeight="1" x14ac:dyDescent="0.25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  <c r="AG893" s="9"/>
      <c r="AH893" s="85"/>
      <c r="AI893" s="85"/>
      <c r="AJ893" s="85"/>
      <c r="AK893" s="9">
        <f>AE893+AG893+AH893+AI893+AJ893</f>
        <v>0</v>
      </c>
      <c r="AL893" s="9">
        <f>AF893+AJ893</f>
        <v>0</v>
      </c>
    </row>
    <row r="894" spans="1:38" ht="33" hidden="1" x14ac:dyDescent="0.25">
      <c r="A894" s="28" t="s">
        <v>758</v>
      </c>
      <c r="B894" s="26" t="s">
        <v>438</v>
      </c>
      <c r="C894" s="26" t="s">
        <v>7</v>
      </c>
      <c r="D894" s="26" t="s">
        <v>21</v>
      </c>
      <c r="E894" s="26" t="s">
        <v>759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K895" si="1214">V895</f>
        <v>0</v>
      </c>
      <c r="W894" s="9">
        <f t="shared" si="1214"/>
        <v>0</v>
      </c>
      <c r="X894" s="9">
        <f t="shared" si="1214"/>
        <v>146251</v>
      </c>
      <c r="Y894" s="9">
        <f t="shared" si="1214"/>
        <v>157485</v>
      </c>
      <c r="Z894" s="9">
        <f t="shared" si="1214"/>
        <v>146251</v>
      </c>
      <c r="AA894" s="9">
        <f>AA895</f>
        <v>0</v>
      </c>
      <c r="AB894" s="9">
        <f t="shared" si="1214"/>
        <v>0</v>
      </c>
      <c r="AC894" s="9">
        <f t="shared" si="1214"/>
        <v>0</v>
      </c>
      <c r="AD894" s="9">
        <f t="shared" si="1214"/>
        <v>0</v>
      </c>
      <c r="AE894" s="9">
        <f t="shared" si="1214"/>
        <v>157485</v>
      </c>
      <c r="AF894" s="9">
        <f t="shared" si="1214"/>
        <v>146251</v>
      </c>
      <c r="AG894" s="9">
        <f>AG895</f>
        <v>0</v>
      </c>
      <c r="AH894" s="9">
        <f t="shared" si="1214"/>
        <v>0</v>
      </c>
      <c r="AI894" s="9">
        <f t="shared" si="1214"/>
        <v>0</v>
      </c>
      <c r="AJ894" s="9">
        <f t="shared" si="1214"/>
        <v>0</v>
      </c>
      <c r="AK894" s="9">
        <f t="shared" si="1214"/>
        <v>157485</v>
      </c>
      <c r="AL894" s="9">
        <f t="shared" ref="AH894:AL895" si="1215">AL895</f>
        <v>146251</v>
      </c>
    </row>
    <row r="895" spans="1:38" ht="33" hidden="1" x14ac:dyDescent="0.25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759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1214"/>
        <v>0</v>
      </c>
      <c r="W895" s="9">
        <f t="shared" si="1214"/>
        <v>0</v>
      </c>
      <c r="X895" s="9">
        <f t="shared" si="1214"/>
        <v>146251</v>
      </c>
      <c r="Y895" s="9">
        <f t="shared" si="1214"/>
        <v>157485</v>
      </c>
      <c r="Z895" s="9">
        <f t="shared" si="1214"/>
        <v>146251</v>
      </c>
      <c r="AA895" s="9">
        <f>AA896</f>
        <v>0</v>
      </c>
      <c r="AB895" s="9">
        <f t="shared" si="1214"/>
        <v>0</v>
      </c>
      <c r="AC895" s="9">
        <f t="shared" si="1214"/>
        <v>0</v>
      </c>
      <c r="AD895" s="9">
        <f t="shared" si="1214"/>
        <v>0</v>
      </c>
      <c r="AE895" s="9">
        <f t="shared" si="1214"/>
        <v>157485</v>
      </c>
      <c r="AF895" s="9">
        <f t="shared" si="1214"/>
        <v>146251</v>
      </c>
      <c r="AG895" s="9">
        <f>AG896</f>
        <v>0</v>
      </c>
      <c r="AH895" s="9">
        <f t="shared" si="1215"/>
        <v>0</v>
      </c>
      <c r="AI895" s="9">
        <f t="shared" si="1215"/>
        <v>0</v>
      </c>
      <c r="AJ895" s="9">
        <f t="shared" si="1215"/>
        <v>0</v>
      </c>
      <c r="AK895" s="9">
        <f t="shared" si="1215"/>
        <v>157485</v>
      </c>
      <c r="AL895" s="9">
        <f t="shared" si="1215"/>
        <v>146251</v>
      </c>
    </row>
    <row r="896" spans="1:38" ht="22.5" hidden="1" customHeight="1" x14ac:dyDescent="0.25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759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  <c r="AG896" s="9"/>
      <c r="AH896" s="85"/>
      <c r="AI896" s="85"/>
      <c r="AJ896" s="9"/>
      <c r="AK896" s="9">
        <f>AE896+AG896+AH896+AI896+AJ896</f>
        <v>157485</v>
      </c>
      <c r="AL896" s="9">
        <f>AF896+AJ896</f>
        <v>146251</v>
      </c>
    </row>
    <row r="897" spans="1:38" ht="66" hidden="1" x14ac:dyDescent="0.25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757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K898" si="1216">V898</f>
        <v>0</v>
      </c>
      <c r="W897" s="85">
        <f t="shared" si="1216"/>
        <v>0</v>
      </c>
      <c r="X897" s="9">
        <f t="shared" si="1216"/>
        <v>167751</v>
      </c>
      <c r="Y897" s="9">
        <f t="shared" si="1216"/>
        <v>176580</v>
      </c>
      <c r="Z897" s="9">
        <f t="shared" si="1216"/>
        <v>167751</v>
      </c>
      <c r="AA897" s="9">
        <f>AA898</f>
        <v>0</v>
      </c>
      <c r="AB897" s="85">
        <f t="shared" si="1216"/>
        <v>0</v>
      </c>
      <c r="AC897" s="85">
        <f t="shared" si="1216"/>
        <v>0</v>
      </c>
      <c r="AD897" s="9">
        <f t="shared" si="1216"/>
        <v>0</v>
      </c>
      <c r="AE897" s="9">
        <f t="shared" si="1216"/>
        <v>176580</v>
      </c>
      <c r="AF897" s="9">
        <f t="shared" si="1216"/>
        <v>167751</v>
      </c>
      <c r="AG897" s="9">
        <f>AG898</f>
        <v>0</v>
      </c>
      <c r="AH897" s="85">
        <f t="shared" si="1216"/>
        <v>0</v>
      </c>
      <c r="AI897" s="85">
        <f t="shared" si="1216"/>
        <v>0</v>
      </c>
      <c r="AJ897" s="9">
        <f t="shared" si="1216"/>
        <v>0</v>
      </c>
      <c r="AK897" s="9">
        <f t="shared" si="1216"/>
        <v>176580</v>
      </c>
      <c r="AL897" s="9">
        <f t="shared" ref="AH897:AL898" si="1217">AL898</f>
        <v>167751</v>
      </c>
    </row>
    <row r="898" spans="1:38" ht="33" hidden="1" x14ac:dyDescent="0.25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757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1216"/>
        <v>0</v>
      </c>
      <c r="W898" s="85">
        <f t="shared" si="1216"/>
        <v>0</v>
      </c>
      <c r="X898" s="9">
        <f t="shared" si="1216"/>
        <v>167751</v>
      </c>
      <c r="Y898" s="9">
        <f t="shared" si="1216"/>
        <v>176580</v>
      </c>
      <c r="Z898" s="9">
        <f t="shared" si="1216"/>
        <v>167751</v>
      </c>
      <c r="AA898" s="9">
        <f>AA899</f>
        <v>0</v>
      </c>
      <c r="AB898" s="85">
        <f t="shared" si="1216"/>
        <v>0</v>
      </c>
      <c r="AC898" s="85">
        <f t="shared" si="1216"/>
        <v>0</v>
      </c>
      <c r="AD898" s="9">
        <f t="shared" si="1216"/>
        <v>0</v>
      </c>
      <c r="AE898" s="9">
        <f t="shared" si="1216"/>
        <v>176580</v>
      </c>
      <c r="AF898" s="9">
        <f t="shared" si="1216"/>
        <v>167751</v>
      </c>
      <c r="AG898" s="9">
        <f>AG899</f>
        <v>0</v>
      </c>
      <c r="AH898" s="85">
        <f t="shared" si="1217"/>
        <v>0</v>
      </c>
      <c r="AI898" s="85">
        <f t="shared" si="1217"/>
        <v>0</v>
      </c>
      <c r="AJ898" s="9">
        <f t="shared" si="1217"/>
        <v>0</v>
      </c>
      <c r="AK898" s="9">
        <f t="shared" si="1217"/>
        <v>176580</v>
      </c>
      <c r="AL898" s="9">
        <f t="shared" si="1217"/>
        <v>167751</v>
      </c>
    </row>
    <row r="899" spans="1:38" ht="20.100000000000001" hidden="1" customHeight="1" x14ac:dyDescent="0.25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757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  <c r="AG899" s="9"/>
      <c r="AH899" s="85"/>
      <c r="AI899" s="85"/>
      <c r="AJ899" s="9"/>
      <c r="AK899" s="9">
        <f>AE899+AG899+AH899+AI899+AJ899</f>
        <v>176580</v>
      </c>
      <c r="AL899" s="9">
        <f>AF899+AJ899</f>
        <v>167751</v>
      </c>
    </row>
    <row r="900" spans="1:38" hidden="1" x14ac:dyDescent="0.25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  <c r="AG900" s="9"/>
      <c r="AH900" s="85"/>
      <c r="AI900" s="85"/>
      <c r="AJ900" s="85"/>
      <c r="AK900" s="85"/>
      <c r="AL900" s="85"/>
    </row>
    <row r="901" spans="1:38" ht="18.75" hidden="1" x14ac:dyDescent="0.3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1218">G902</f>
        <v>2970</v>
      </c>
      <c r="H901" s="15">
        <f t="shared" si="1218"/>
        <v>0</v>
      </c>
      <c r="I901" s="15">
        <f t="shared" si="1218"/>
        <v>0</v>
      </c>
      <c r="J901" s="15">
        <f t="shared" si="1218"/>
        <v>0</v>
      </c>
      <c r="K901" s="15">
        <f t="shared" si="1218"/>
        <v>0</v>
      </c>
      <c r="L901" s="15">
        <f t="shared" si="1218"/>
        <v>0</v>
      </c>
      <c r="M901" s="15">
        <f t="shared" si="1218"/>
        <v>2970</v>
      </c>
      <c r="N901" s="15">
        <f t="shared" si="1218"/>
        <v>0</v>
      </c>
      <c r="O901" s="15">
        <f t="shared" si="1218"/>
        <v>0</v>
      </c>
      <c r="P901" s="15">
        <f t="shared" si="1218"/>
        <v>0</v>
      </c>
      <c r="Q901" s="15">
        <f t="shared" si="1218"/>
        <v>0</v>
      </c>
      <c r="R901" s="15">
        <f t="shared" si="1218"/>
        <v>0</v>
      </c>
      <c r="S901" s="15">
        <f t="shared" si="1218"/>
        <v>2970</v>
      </c>
      <c r="T901" s="15">
        <f t="shared" si="1218"/>
        <v>0</v>
      </c>
      <c r="U901" s="15">
        <f t="shared" si="1218"/>
        <v>0</v>
      </c>
      <c r="V901" s="15">
        <f t="shared" si="1218"/>
        <v>0</v>
      </c>
      <c r="W901" s="15">
        <f t="shared" ref="U901:AJ905" si="1219">W902</f>
        <v>0</v>
      </c>
      <c r="X901" s="15">
        <f t="shared" si="1219"/>
        <v>0</v>
      </c>
      <c r="Y901" s="15">
        <f t="shared" si="1219"/>
        <v>2970</v>
      </c>
      <c r="Z901" s="15">
        <f t="shared" si="1219"/>
        <v>0</v>
      </c>
      <c r="AA901" s="15">
        <f t="shared" si="1219"/>
        <v>0</v>
      </c>
      <c r="AB901" s="15">
        <f t="shared" si="1219"/>
        <v>0</v>
      </c>
      <c r="AC901" s="15">
        <f t="shared" si="1219"/>
        <v>0</v>
      </c>
      <c r="AD901" s="15">
        <f t="shared" si="1219"/>
        <v>0</v>
      </c>
      <c r="AE901" s="15">
        <f t="shared" si="1219"/>
        <v>2970</v>
      </c>
      <c r="AF901" s="15">
        <f t="shared" si="1219"/>
        <v>0</v>
      </c>
      <c r="AG901" s="15">
        <f t="shared" si="1219"/>
        <v>0</v>
      </c>
      <c r="AH901" s="15">
        <f t="shared" si="1219"/>
        <v>0</v>
      </c>
      <c r="AI901" s="15">
        <f t="shared" si="1219"/>
        <v>0</v>
      </c>
      <c r="AJ901" s="15">
        <f t="shared" si="1219"/>
        <v>0</v>
      </c>
      <c r="AK901" s="15">
        <f t="shared" ref="AG901:AL905" si="1220">AK902</f>
        <v>2970</v>
      </c>
      <c r="AL901" s="15">
        <f t="shared" si="1220"/>
        <v>0</v>
      </c>
    </row>
    <row r="902" spans="1:38" ht="33" hidden="1" x14ac:dyDescent="0.25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1218"/>
        <v>2970</v>
      </c>
      <c r="H902" s="11">
        <f t="shared" si="1218"/>
        <v>0</v>
      </c>
      <c r="I902" s="11">
        <f t="shared" si="1218"/>
        <v>0</v>
      </c>
      <c r="J902" s="11">
        <f t="shared" si="1218"/>
        <v>0</v>
      </c>
      <c r="K902" s="11">
        <f t="shared" si="1218"/>
        <v>0</v>
      </c>
      <c r="L902" s="11">
        <f t="shared" si="1218"/>
        <v>0</v>
      </c>
      <c r="M902" s="11">
        <f t="shared" si="1218"/>
        <v>2970</v>
      </c>
      <c r="N902" s="11">
        <f t="shared" si="1218"/>
        <v>0</v>
      </c>
      <c r="O902" s="11">
        <f t="shared" si="1218"/>
        <v>0</v>
      </c>
      <c r="P902" s="11">
        <f t="shared" si="1218"/>
        <v>0</v>
      </c>
      <c r="Q902" s="11">
        <f t="shared" si="1218"/>
        <v>0</v>
      </c>
      <c r="R902" s="11">
        <f t="shared" si="1218"/>
        <v>0</v>
      </c>
      <c r="S902" s="11">
        <f t="shared" si="1218"/>
        <v>2970</v>
      </c>
      <c r="T902" s="11">
        <f t="shared" si="1218"/>
        <v>0</v>
      </c>
      <c r="U902" s="11">
        <f t="shared" si="1219"/>
        <v>0</v>
      </c>
      <c r="V902" s="11">
        <f t="shared" si="1219"/>
        <v>0</v>
      </c>
      <c r="W902" s="11">
        <f t="shared" si="1219"/>
        <v>0</v>
      </c>
      <c r="X902" s="11">
        <f t="shared" si="1219"/>
        <v>0</v>
      </c>
      <c r="Y902" s="11">
        <f t="shared" si="1219"/>
        <v>2970</v>
      </c>
      <c r="Z902" s="11">
        <f t="shared" si="1219"/>
        <v>0</v>
      </c>
      <c r="AA902" s="11">
        <f t="shared" si="1219"/>
        <v>0</v>
      </c>
      <c r="AB902" s="11">
        <f t="shared" si="1219"/>
        <v>0</v>
      </c>
      <c r="AC902" s="11">
        <f t="shared" si="1219"/>
        <v>0</v>
      </c>
      <c r="AD902" s="11">
        <f t="shared" si="1219"/>
        <v>0</v>
      </c>
      <c r="AE902" s="11">
        <f t="shared" si="1219"/>
        <v>2970</v>
      </c>
      <c r="AF902" s="11">
        <f t="shared" si="1219"/>
        <v>0</v>
      </c>
      <c r="AG902" s="11">
        <f t="shared" si="1220"/>
        <v>0</v>
      </c>
      <c r="AH902" s="11">
        <f t="shared" si="1220"/>
        <v>0</v>
      </c>
      <c r="AI902" s="11">
        <f t="shared" si="1220"/>
        <v>0</v>
      </c>
      <c r="AJ902" s="11">
        <f t="shared" si="1220"/>
        <v>0</v>
      </c>
      <c r="AK902" s="11">
        <f t="shared" si="1220"/>
        <v>2970</v>
      </c>
      <c r="AL902" s="11">
        <f t="shared" si="1220"/>
        <v>0</v>
      </c>
    </row>
    <row r="903" spans="1:38" ht="20.100000000000001" hidden="1" customHeight="1" x14ac:dyDescent="0.25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1218"/>
        <v>2970</v>
      </c>
      <c r="H903" s="9">
        <f t="shared" si="1218"/>
        <v>0</v>
      </c>
      <c r="I903" s="9">
        <f t="shared" si="1218"/>
        <v>0</v>
      </c>
      <c r="J903" s="9">
        <f t="shared" si="1218"/>
        <v>0</v>
      </c>
      <c r="K903" s="9">
        <f t="shared" si="1218"/>
        <v>0</v>
      </c>
      <c r="L903" s="9">
        <f t="shared" si="1218"/>
        <v>0</v>
      </c>
      <c r="M903" s="9">
        <f t="shared" si="1218"/>
        <v>2970</v>
      </c>
      <c r="N903" s="9">
        <f t="shared" si="1218"/>
        <v>0</v>
      </c>
      <c r="O903" s="9">
        <f t="shared" si="1218"/>
        <v>0</v>
      </c>
      <c r="P903" s="9">
        <f t="shared" si="1218"/>
        <v>0</v>
      </c>
      <c r="Q903" s="9">
        <f t="shared" si="1218"/>
        <v>0</v>
      </c>
      <c r="R903" s="9">
        <f t="shared" si="1218"/>
        <v>0</v>
      </c>
      <c r="S903" s="9">
        <f t="shared" si="1218"/>
        <v>2970</v>
      </c>
      <c r="T903" s="9">
        <f t="shared" si="1218"/>
        <v>0</v>
      </c>
      <c r="U903" s="9">
        <f t="shared" si="1219"/>
        <v>0</v>
      </c>
      <c r="V903" s="9">
        <f t="shared" si="1219"/>
        <v>0</v>
      </c>
      <c r="W903" s="9">
        <f t="shared" si="1219"/>
        <v>0</v>
      </c>
      <c r="X903" s="9">
        <f t="shared" si="1219"/>
        <v>0</v>
      </c>
      <c r="Y903" s="9">
        <f t="shared" si="1219"/>
        <v>2970</v>
      </c>
      <c r="Z903" s="9">
        <f t="shared" si="1219"/>
        <v>0</v>
      </c>
      <c r="AA903" s="9">
        <f t="shared" si="1219"/>
        <v>0</v>
      </c>
      <c r="AB903" s="9">
        <f t="shared" si="1219"/>
        <v>0</v>
      </c>
      <c r="AC903" s="9">
        <f t="shared" si="1219"/>
        <v>0</v>
      </c>
      <c r="AD903" s="9">
        <f t="shared" si="1219"/>
        <v>0</v>
      </c>
      <c r="AE903" s="9">
        <f t="shared" si="1219"/>
        <v>2970</v>
      </c>
      <c r="AF903" s="9">
        <f t="shared" si="1219"/>
        <v>0</v>
      </c>
      <c r="AG903" s="9">
        <f t="shared" si="1220"/>
        <v>0</v>
      </c>
      <c r="AH903" s="9">
        <f t="shared" si="1220"/>
        <v>0</v>
      </c>
      <c r="AI903" s="9">
        <f t="shared" si="1220"/>
        <v>0</v>
      </c>
      <c r="AJ903" s="9">
        <f t="shared" si="1220"/>
        <v>0</v>
      </c>
      <c r="AK903" s="9">
        <f t="shared" si="1220"/>
        <v>2970</v>
      </c>
      <c r="AL903" s="9">
        <f t="shared" si="1220"/>
        <v>0</v>
      </c>
    </row>
    <row r="904" spans="1:38" ht="20.100000000000001" hidden="1" customHeight="1" x14ac:dyDescent="0.25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1218"/>
        <v>2970</v>
      </c>
      <c r="H904" s="9">
        <f t="shared" si="1218"/>
        <v>0</v>
      </c>
      <c r="I904" s="9">
        <f t="shared" si="1218"/>
        <v>0</v>
      </c>
      <c r="J904" s="9">
        <f t="shared" si="1218"/>
        <v>0</v>
      </c>
      <c r="K904" s="9">
        <f t="shared" si="1218"/>
        <v>0</v>
      </c>
      <c r="L904" s="9">
        <f t="shared" si="1218"/>
        <v>0</v>
      </c>
      <c r="M904" s="9">
        <f t="shared" si="1218"/>
        <v>2970</v>
      </c>
      <c r="N904" s="9">
        <f t="shared" si="1218"/>
        <v>0</v>
      </c>
      <c r="O904" s="9">
        <f t="shared" si="1218"/>
        <v>0</v>
      </c>
      <c r="P904" s="9">
        <f t="shared" si="1218"/>
        <v>0</v>
      </c>
      <c r="Q904" s="9">
        <f t="shared" si="1218"/>
        <v>0</v>
      </c>
      <c r="R904" s="9">
        <f t="shared" si="1218"/>
        <v>0</v>
      </c>
      <c r="S904" s="9">
        <f t="shared" si="1218"/>
        <v>2970</v>
      </c>
      <c r="T904" s="9">
        <f t="shared" si="1218"/>
        <v>0</v>
      </c>
      <c r="U904" s="9">
        <f t="shared" si="1219"/>
        <v>0</v>
      </c>
      <c r="V904" s="9">
        <f t="shared" si="1219"/>
        <v>0</v>
      </c>
      <c r="W904" s="9">
        <f t="shared" si="1219"/>
        <v>0</v>
      </c>
      <c r="X904" s="9">
        <f t="shared" si="1219"/>
        <v>0</v>
      </c>
      <c r="Y904" s="9">
        <f t="shared" si="1219"/>
        <v>2970</v>
      </c>
      <c r="Z904" s="9">
        <f t="shared" si="1219"/>
        <v>0</v>
      </c>
      <c r="AA904" s="9">
        <f t="shared" si="1219"/>
        <v>0</v>
      </c>
      <c r="AB904" s="9">
        <f t="shared" si="1219"/>
        <v>0</v>
      </c>
      <c r="AC904" s="9">
        <f t="shared" si="1219"/>
        <v>0</v>
      </c>
      <c r="AD904" s="9">
        <f t="shared" si="1219"/>
        <v>0</v>
      </c>
      <c r="AE904" s="9">
        <f t="shared" si="1219"/>
        <v>2970</v>
      </c>
      <c r="AF904" s="9">
        <f t="shared" si="1219"/>
        <v>0</v>
      </c>
      <c r="AG904" s="9">
        <f t="shared" si="1220"/>
        <v>0</v>
      </c>
      <c r="AH904" s="9">
        <f t="shared" si="1220"/>
        <v>0</v>
      </c>
      <c r="AI904" s="9">
        <f t="shared" si="1220"/>
        <v>0</v>
      </c>
      <c r="AJ904" s="9">
        <f t="shared" si="1220"/>
        <v>0</v>
      </c>
      <c r="AK904" s="9">
        <f t="shared" si="1220"/>
        <v>2970</v>
      </c>
      <c r="AL904" s="9">
        <f t="shared" si="1220"/>
        <v>0</v>
      </c>
    </row>
    <row r="905" spans="1:38" ht="33" hidden="1" x14ac:dyDescent="0.25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1218"/>
        <v>2970</v>
      </c>
      <c r="H905" s="8">
        <f t="shared" si="1218"/>
        <v>0</v>
      </c>
      <c r="I905" s="8">
        <f t="shared" si="1218"/>
        <v>0</v>
      </c>
      <c r="J905" s="8">
        <f t="shared" si="1218"/>
        <v>0</v>
      </c>
      <c r="K905" s="8">
        <f t="shared" si="1218"/>
        <v>0</v>
      </c>
      <c r="L905" s="8">
        <f t="shared" si="1218"/>
        <v>0</v>
      </c>
      <c r="M905" s="8">
        <f t="shared" si="1218"/>
        <v>2970</v>
      </c>
      <c r="N905" s="8">
        <f t="shared" si="1218"/>
        <v>0</v>
      </c>
      <c r="O905" s="8">
        <f t="shared" si="1218"/>
        <v>0</v>
      </c>
      <c r="P905" s="8">
        <f t="shared" si="1218"/>
        <v>0</v>
      </c>
      <c r="Q905" s="8">
        <f t="shared" si="1218"/>
        <v>0</v>
      </c>
      <c r="R905" s="8">
        <f t="shared" si="1218"/>
        <v>0</v>
      </c>
      <c r="S905" s="8">
        <f t="shared" si="1218"/>
        <v>2970</v>
      </c>
      <c r="T905" s="8">
        <f t="shared" si="1218"/>
        <v>0</v>
      </c>
      <c r="U905" s="8">
        <f t="shared" si="1219"/>
        <v>0</v>
      </c>
      <c r="V905" s="8">
        <f t="shared" si="1219"/>
        <v>0</v>
      </c>
      <c r="W905" s="8">
        <f t="shared" si="1219"/>
        <v>0</v>
      </c>
      <c r="X905" s="8">
        <f t="shared" si="1219"/>
        <v>0</v>
      </c>
      <c r="Y905" s="8">
        <f t="shared" si="1219"/>
        <v>2970</v>
      </c>
      <c r="Z905" s="8">
        <f t="shared" si="1219"/>
        <v>0</v>
      </c>
      <c r="AA905" s="8">
        <f t="shared" si="1219"/>
        <v>0</v>
      </c>
      <c r="AB905" s="8">
        <f t="shared" si="1219"/>
        <v>0</v>
      </c>
      <c r="AC905" s="8">
        <f t="shared" si="1219"/>
        <v>0</v>
      </c>
      <c r="AD905" s="8">
        <f t="shared" si="1219"/>
        <v>0</v>
      </c>
      <c r="AE905" s="8">
        <f t="shared" si="1219"/>
        <v>2970</v>
      </c>
      <c r="AF905" s="8">
        <f t="shared" si="1219"/>
        <v>0</v>
      </c>
      <c r="AG905" s="8">
        <f t="shared" si="1220"/>
        <v>0</v>
      </c>
      <c r="AH905" s="8">
        <f t="shared" si="1220"/>
        <v>0</v>
      </c>
      <c r="AI905" s="8">
        <f t="shared" si="1220"/>
        <v>0</v>
      </c>
      <c r="AJ905" s="8">
        <f t="shared" si="1220"/>
        <v>0</v>
      </c>
      <c r="AK905" s="8">
        <f t="shared" si="1220"/>
        <v>2970</v>
      </c>
      <c r="AL905" s="8">
        <f t="shared" si="1220"/>
        <v>0</v>
      </c>
    </row>
    <row r="906" spans="1:38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  <c r="AG906" s="85"/>
      <c r="AH906" s="85"/>
      <c r="AI906" s="85"/>
      <c r="AJ906" s="85"/>
      <c r="AK906" s="9">
        <f>AE906+AG906+AH906+AI906+AJ906</f>
        <v>2970</v>
      </c>
      <c r="AL906" s="9">
        <f>AF906+AJ906</f>
        <v>0</v>
      </c>
    </row>
    <row r="907" spans="1:38" hidden="1" x14ac:dyDescent="0.25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</row>
    <row r="908" spans="1:38" ht="18.75" hidden="1" x14ac:dyDescent="0.3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1221">G909</f>
        <v>0</v>
      </c>
      <c r="H908" s="13">
        <f t="shared" si="1221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L908" si="1222">AB909</f>
        <v>2436</v>
      </c>
      <c r="AC908" s="13">
        <f t="shared" si="1222"/>
        <v>0</v>
      </c>
      <c r="AD908" s="13">
        <f t="shared" si="1222"/>
        <v>13253</v>
      </c>
      <c r="AE908" s="13">
        <f t="shared" si="1222"/>
        <v>15689</v>
      </c>
      <c r="AF908" s="13">
        <f t="shared" si="1222"/>
        <v>13253</v>
      </c>
      <c r="AG908" s="13">
        <f>AG909</f>
        <v>0</v>
      </c>
      <c r="AH908" s="13">
        <f t="shared" si="1222"/>
        <v>0</v>
      </c>
      <c r="AI908" s="13">
        <f t="shared" si="1222"/>
        <v>0</v>
      </c>
      <c r="AJ908" s="13">
        <f t="shared" si="1222"/>
        <v>0</v>
      </c>
      <c r="AK908" s="13">
        <f t="shared" si="1222"/>
        <v>15689</v>
      </c>
      <c r="AL908" s="13">
        <f t="shared" si="1222"/>
        <v>13253</v>
      </c>
    </row>
    <row r="909" spans="1:38" ht="24" hidden="1" customHeight="1" x14ac:dyDescent="0.25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1221"/>
        <v>0</v>
      </c>
      <c r="H909" s="9">
        <f t="shared" si="1221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1223">AB910+AB914</f>
        <v>2436</v>
      </c>
      <c r="AC909" s="9">
        <f t="shared" si="1223"/>
        <v>0</v>
      </c>
      <c r="AD909" s="9">
        <f t="shared" si="1223"/>
        <v>13253</v>
      </c>
      <c r="AE909" s="9">
        <f t="shared" si="1223"/>
        <v>15689</v>
      </c>
      <c r="AF909" s="9">
        <f t="shared" si="1223"/>
        <v>13253</v>
      </c>
      <c r="AG909" s="85">
        <f>AG910+AG914</f>
        <v>0</v>
      </c>
      <c r="AH909" s="9">
        <f t="shared" ref="AH909:AL909" si="1224">AH910+AH914</f>
        <v>0</v>
      </c>
      <c r="AI909" s="9">
        <f t="shared" si="1224"/>
        <v>0</v>
      </c>
      <c r="AJ909" s="9">
        <f t="shared" si="1224"/>
        <v>0</v>
      </c>
      <c r="AK909" s="9">
        <f t="shared" si="1224"/>
        <v>15689</v>
      </c>
      <c r="AL909" s="9">
        <f t="shared" si="1224"/>
        <v>13253</v>
      </c>
    </row>
    <row r="910" spans="1:38" ht="20.100000000000001" hidden="1" customHeight="1" x14ac:dyDescent="0.25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1221"/>
        <v>0</v>
      </c>
      <c r="H910" s="9">
        <f t="shared" si="1221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L912" si="1225">AB911</f>
        <v>1738</v>
      </c>
      <c r="AC910" s="9">
        <f t="shared" si="1225"/>
        <v>0</v>
      </c>
      <c r="AD910" s="9">
        <f t="shared" si="1225"/>
        <v>0</v>
      </c>
      <c r="AE910" s="9">
        <f t="shared" si="1225"/>
        <v>1738</v>
      </c>
      <c r="AF910" s="9">
        <f t="shared" si="1225"/>
        <v>0</v>
      </c>
      <c r="AG910" s="85">
        <f>AG911</f>
        <v>0</v>
      </c>
      <c r="AH910" s="9">
        <f t="shared" si="1225"/>
        <v>0</v>
      </c>
      <c r="AI910" s="9">
        <f t="shared" si="1225"/>
        <v>0</v>
      </c>
      <c r="AJ910" s="9">
        <f t="shared" si="1225"/>
        <v>0</v>
      </c>
      <c r="AK910" s="9">
        <f t="shared" si="1225"/>
        <v>1738</v>
      </c>
      <c r="AL910" s="9">
        <f t="shared" si="1225"/>
        <v>0</v>
      </c>
    </row>
    <row r="911" spans="1:38" ht="20.100000000000001" hidden="1" customHeight="1" x14ac:dyDescent="0.25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1221"/>
        <v>0</v>
      </c>
      <c r="H911" s="9">
        <f t="shared" si="1221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1225"/>
        <v>1738</v>
      </c>
      <c r="AC911" s="9">
        <f t="shared" si="1225"/>
        <v>0</v>
      </c>
      <c r="AD911" s="9">
        <f t="shared" si="1225"/>
        <v>0</v>
      </c>
      <c r="AE911" s="9">
        <f t="shared" si="1225"/>
        <v>1738</v>
      </c>
      <c r="AF911" s="9">
        <f t="shared" si="1225"/>
        <v>0</v>
      </c>
      <c r="AG911" s="85">
        <f>AG912</f>
        <v>0</v>
      </c>
      <c r="AH911" s="9">
        <f t="shared" si="1225"/>
        <v>0</v>
      </c>
      <c r="AI911" s="9">
        <f t="shared" si="1225"/>
        <v>0</v>
      </c>
      <c r="AJ911" s="9">
        <f t="shared" si="1225"/>
        <v>0</v>
      </c>
      <c r="AK911" s="9">
        <f t="shared" si="1225"/>
        <v>1738</v>
      </c>
      <c r="AL911" s="9">
        <f t="shared" si="1225"/>
        <v>0</v>
      </c>
    </row>
    <row r="912" spans="1:38" ht="33" hidden="1" x14ac:dyDescent="0.25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1221"/>
        <v>0</v>
      </c>
      <c r="H912" s="9">
        <f t="shared" si="1221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1225"/>
        <v>1738</v>
      </c>
      <c r="AC912" s="9">
        <f t="shared" si="1225"/>
        <v>0</v>
      </c>
      <c r="AD912" s="9">
        <f t="shared" si="1225"/>
        <v>0</v>
      </c>
      <c r="AE912" s="9">
        <f t="shared" si="1225"/>
        <v>1738</v>
      </c>
      <c r="AF912" s="9">
        <f t="shared" si="1225"/>
        <v>0</v>
      </c>
      <c r="AG912" s="85">
        <f>AG913</f>
        <v>0</v>
      </c>
      <c r="AH912" s="9">
        <f t="shared" si="1225"/>
        <v>0</v>
      </c>
      <c r="AI912" s="9">
        <f t="shared" si="1225"/>
        <v>0</v>
      </c>
      <c r="AJ912" s="9">
        <f t="shared" si="1225"/>
        <v>0</v>
      </c>
      <c r="AK912" s="9">
        <f t="shared" si="1225"/>
        <v>1738</v>
      </c>
      <c r="AL912" s="9">
        <f t="shared" si="1225"/>
        <v>0</v>
      </c>
    </row>
    <row r="913" spans="1:38" ht="18" hidden="1" customHeight="1" x14ac:dyDescent="0.25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  <c r="AG913" s="85"/>
      <c r="AH913" s="9"/>
      <c r="AI913" s="9"/>
      <c r="AJ913" s="9"/>
      <c r="AK913" s="9">
        <f>AE913+AG913+AH913+AI913+AJ913</f>
        <v>1738</v>
      </c>
      <c r="AL913" s="9">
        <f>AF913+AJ913</f>
        <v>0</v>
      </c>
    </row>
    <row r="914" spans="1:38" ht="19.5" hidden="1" customHeight="1" x14ac:dyDescent="0.25">
      <c r="A914" s="28" t="s">
        <v>786</v>
      </c>
      <c r="B914" s="26" t="s">
        <v>438</v>
      </c>
      <c r="C914" s="26" t="s">
        <v>20</v>
      </c>
      <c r="D914" s="26" t="s">
        <v>21</v>
      </c>
      <c r="E914" s="26" t="s">
        <v>785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L915" si="1226">AB915</f>
        <v>698</v>
      </c>
      <c r="AC914" s="85">
        <f t="shared" si="1226"/>
        <v>0</v>
      </c>
      <c r="AD914" s="9">
        <f t="shared" si="1226"/>
        <v>13253</v>
      </c>
      <c r="AE914" s="9">
        <f t="shared" si="1226"/>
        <v>13951</v>
      </c>
      <c r="AF914" s="9">
        <f t="shared" si="1226"/>
        <v>13253</v>
      </c>
      <c r="AG914" s="85">
        <f>AG915</f>
        <v>0</v>
      </c>
      <c r="AH914" s="9">
        <f t="shared" si="1226"/>
        <v>0</v>
      </c>
      <c r="AI914" s="85">
        <f t="shared" si="1226"/>
        <v>0</v>
      </c>
      <c r="AJ914" s="9">
        <f t="shared" si="1226"/>
        <v>0</v>
      </c>
      <c r="AK914" s="9">
        <f t="shared" si="1226"/>
        <v>13951</v>
      </c>
      <c r="AL914" s="9">
        <f t="shared" si="1226"/>
        <v>13253</v>
      </c>
    </row>
    <row r="915" spans="1:38" ht="33" hidden="1" x14ac:dyDescent="0.25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785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1226"/>
        <v>698</v>
      </c>
      <c r="AC915" s="85">
        <f t="shared" si="1226"/>
        <v>0</v>
      </c>
      <c r="AD915" s="9">
        <f t="shared" si="1226"/>
        <v>13253</v>
      </c>
      <c r="AE915" s="9">
        <f t="shared" si="1226"/>
        <v>13951</v>
      </c>
      <c r="AF915" s="9">
        <f t="shared" si="1226"/>
        <v>13253</v>
      </c>
      <c r="AG915" s="85">
        <f>AG916</f>
        <v>0</v>
      </c>
      <c r="AH915" s="9">
        <f t="shared" si="1226"/>
        <v>0</v>
      </c>
      <c r="AI915" s="85">
        <f t="shared" si="1226"/>
        <v>0</v>
      </c>
      <c r="AJ915" s="9">
        <f t="shared" si="1226"/>
        <v>0</v>
      </c>
      <c r="AK915" s="9">
        <f t="shared" si="1226"/>
        <v>13951</v>
      </c>
      <c r="AL915" s="9">
        <f t="shared" si="1226"/>
        <v>13253</v>
      </c>
    </row>
    <row r="916" spans="1:38" ht="18" hidden="1" customHeight="1" x14ac:dyDescent="0.25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785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  <c r="AG916" s="85"/>
      <c r="AH916" s="9"/>
      <c r="AI916" s="9"/>
      <c r="AJ916" s="9"/>
      <c r="AK916" s="9">
        <f>AE916+AG916+AH916+AI916+AJ916</f>
        <v>13951</v>
      </c>
      <c r="AL916" s="9">
        <f>AF916+AJ916</f>
        <v>13253</v>
      </c>
    </row>
    <row r="917" spans="1:38" ht="18" hidden="1" customHeight="1" x14ac:dyDescent="0.25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</row>
    <row r="918" spans="1:38" ht="18" hidden="1" customHeight="1" x14ac:dyDescent="0.3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1227">G919</f>
        <v>4166</v>
      </c>
      <c r="H918" s="15">
        <f t="shared" si="1227"/>
        <v>0</v>
      </c>
      <c r="I918" s="15">
        <f t="shared" si="1227"/>
        <v>0</v>
      </c>
      <c r="J918" s="15">
        <f t="shared" si="1227"/>
        <v>57101</v>
      </c>
      <c r="K918" s="15">
        <f t="shared" si="1227"/>
        <v>0</v>
      </c>
      <c r="L918" s="15">
        <f t="shared" si="1227"/>
        <v>33718</v>
      </c>
      <c r="M918" s="15">
        <f t="shared" si="1227"/>
        <v>94985</v>
      </c>
      <c r="N918" s="15">
        <f t="shared" si="1227"/>
        <v>33718</v>
      </c>
      <c r="O918" s="15">
        <f t="shared" ref="O918:T918" si="1228">O919+O930</f>
        <v>0</v>
      </c>
      <c r="P918" s="15">
        <f t="shared" si="1228"/>
        <v>518</v>
      </c>
      <c r="Q918" s="15">
        <f t="shared" si="1228"/>
        <v>0</v>
      </c>
      <c r="R918" s="15">
        <f t="shared" si="1228"/>
        <v>9841</v>
      </c>
      <c r="S918" s="15">
        <f t="shared" si="1228"/>
        <v>105344</v>
      </c>
      <c r="T918" s="15">
        <f t="shared" si="1228"/>
        <v>43559</v>
      </c>
      <c r="U918" s="15">
        <f>U919</f>
        <v>0</v>
      </c>
      <c r="V918" s="15">
        <f t="shared" ref="V918:AL918" si="1229">V919</f>
        <v>0</v>
      </c>
      <c r="W918" s="15">
        <f t="shared" si="1229"/>
        <v>0</v>
      </c>
      <c r="X918" s="15">
        <f t="shared" si="1229"/>
        <v>0</v>
      </c>
      <c r="Y918" s="15">
        <f t="shared" si="1229"/>
        <v>105344</v>
      </c>
      <c r="Z918" s="15">
        <f t="shared" si="1229"/>
        <v>43559</v>
      </c>
      <c r="AA918" s="15">
        <f>AA919</f>
        <v>-54246</v>
      </c>
      <c r="AB918" s="15">
        <f t="shared" si="1229"/>
        <v>10428</v>
      </c>
      <c r="AC918" s="15">
        <f t="shared" si="1229"/>
        <v>0</v>
      </c>
      <c r="AD918" s="15">
        <f t="shared" si="1229"/>
        <v>54246</v>
      </c>
      <c r="AE918" s="15">
        <f t="shared" si="1229"/>
        <v>115772</v>
      </c>
      <c r="AF918" s="15">
        <f t="shared" si="1229"/>
        <v>97805</v>
      </c>
      <c r="AG918" s="15">
        <f>AG919</f>
        <v>0</v>
      </c>
      <c r="AH918" s="15">
        <f t="shared" si="1229"/>
        <v>0</v>
      </c>
      <c r="AI918" s="15">
        <f t="shared" si="1229"/>
        <v>0</v>
      </c>
      <c r="AJ918" s="15">
        <f t="shared" si="1229"/>
        <v>0</v>
      </c>
      <c r="AK918" s="15">
        <f t="shared" si="1229"/>
        <v>115772</v>
      </c>
      <c r="AL918" s="15">
        <f t="shared" si="1229"/>
        <v>97805</v>
      </c>
    </row>
    <row r="919" spans="1:38" ht="38.25" hidden="1" customHeight="1" x14ac:dyDescent="0.25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1230">G920+G924</f>
        <v>4166</v>
      </c>
      <c r="H919" s="9">
        <f t="shared" ref="H919" si="1231">H920+H924</f>
        <v>0</v>
      </c>
      <c r="I919" s="9">
        <f t="shared" ref="I919:T919" si="1232">I920+I924+I927</f>
        <v>0</v>
      </c>
      <c r="J919" s="9">
        <f t="shared" si="1232"/>
        <v>57101</v>
      </c>
      <c r="K919" s="9">
        <f t="shared" si="1232"/>
        <v>0</v>
      </c>
      <c r="L919" s="9">
        <f t="shared" si="1232"/>
        <v>33718</v>
      </c>
      <c r="M919" s="9">
        <f t="shared" si="1232"/>
        <v>94985</v>
      </c>
      <c r="N919" s="9">
        <f t="shared" si="1232"/>
        <v>33718</v>
      </c>
      <c r="O919" s="9">
        <f t="shared" si="1232"/>
        <v>0</v>
      </c>
      <c r="P919" s="9">
        <f t="shared" si="1232"/>
        <v>0</v>
      </c>
      <c r="Q919" s="9">
        <f t="shared" si="1232"/>
        <v>0</v>
      </c>
      <c r="R919" s="9">
        <f t="shared" si="1232"/>
        <v>0</v>
      </c>
      <c r="S919" s="9">
        <f t="shared" si="1232"/>
        <v>94985</v>
      </c>
      <c r="T919" s="9">
        <f t="shared" si="1232"/>
        <v>33718</v>
      </c>
      <c r="U919" s="9">
        <f t="shared" ref="U919:Z919" si="1233">U920+U924+U927+U930</f>
        <v>0</v>
      </c>
      <c r="V919" s="9">
        <f t="shared" si="1233"/>
        <v>0</v>
      </c>
      <c r="W919" s="9">
        <f t="shared" si="1233"/>
        <v>0</v>
      </c>
      <c r="X919" s="9">
        <f t="shared" si="1233"/>
        <v>0</v>
      </c>
      <c r="Y919" s="9">
        <f t="shared" si="1233"/>
        <v>105344</v>
      </c>
      <c r="Z919" s="9">
        <f t="shared" si="1233"/>
        <v>43559</v>
      </c>
      <c r="AA919" s="9">
        <f>AA920+AA924+AA927+AA930+AA933</f>
        <v>-54246</v>
      </c>
      <c r="AB919" s="9">
        <f t="shared" ref="AB919:AF919" si="1234">AB920+AB924+AB927+AB930+AB933</f>
        <v>10428</v>
      </c>
      <c r="AC919" s="9">
        <f t="shared" si="1234"/>
        <v>0</v>
      </c>
      <c r="AD919" s="9">
        <f t="shared" si="1234"/>
        <v>54246</v>
      </c>
      <c r="AE919" s="9">
        <f t="shared" si="1234"/>
        <v>115772</v>
      </c>
      <c r="AF919" s="9">
        <f t="shared" si="1234"/>
        <v>97805</v>
      </c>
      <c r="AG919" s="9">
        <f>AG920+AG924+AG927+AG930+AG933</f>
        <v>0</v>
      </c>
      <c r="AH919" s="9">
        <f t="shared" ref="AH919:AL919" si="1235">AH920+AH924+AH927+AH930+AH933</f>
        <v>0</v>
      </c>
      <c r="AI919" s="9">
        <f t="shared" si="1235"/>
        <v>0</v>
      </c>
      <c r="AJ919" s="9">
        <f t="shared" si="1235"/>
        <v>0</v>
      </c>
      <c r="AK919" s="9">
        <f t="shared" si="1235"/>
        <v>115772</v>
      </c>
      <c r="AL919" s="9">
        <f t="shared" si="1235"/>
        <v>97805</v>
      </c>
    </row>
    <row r="920" spans="1:38" ht="22.5" hidden="1" customHeight="1" x14ac:dyDescent="0.25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1236">G921</f>
        <v>2391</v>
      </c>
      <c r="H920" s="9">
        <f t="shared" si="1236"/>
        <v>0</v>
      </c>
      <c r="I920" s="9">
        <f t="shared" si="1236"/>
        <v>0</v>
      </c>
      <c r="J920" s="9">
        <f t="shared" si="1236"/>
        <v>57101</v>
      </c>
      <c r="K920" s="9">
        <f t="shared" si="1236"/>
        <v>0</v>
      </c>
      <c r="L920" s="9">
        <f t="shared" si="1236"/>
        <v>0</v>
      </c>
      <c r="M920" s="9">
        <f t="shared" si="1236"/>
        <v>59492</v>
      </c>
      <c r="N920" s="9">
        <f t="shared" si="1236"/>
        <v>0</v>
      </c>
      <c r="O920" s="9">
        <f t="shared" si="1236"/>
        <v>0</v>
      </c>
      <c r="P920" s="9">
        <f t="shared" si="1236"/>
        <v>0</v>
      </c>
      <c r="Q920" s="9">
        <f t="shared" si="1236"/>
        <v>0</v>
      </c>
      <c r="R920" s="9">
        <f t="shared" si="1236"/>
        <v>0</v>
      </c>
      <c r="S920" s="9">
        <f t="shared" si="1236"/>
        <v>59492</v>
      </c>
      <c r="T920" s="9">
        <f t="shared" si="1236"/>
        <v>0</v>
      </c>
      <c r="U920" s="9">
        <f t="shared" si="1236"/>
        <v>0</v>
      </c>
      <c r="V920" s="9">
        <f t="shared" si="1236"/>
        <v>0</v>
      </c>
      <c r="W920" s="9">
        <f t="shared" ref="U920:AJ922" si="1237">W921</f>
        <v>0</v>
      </c>
      <c r="X920" s="9">
        <f t="shared" si="1237"/>
        <v>0</v>
      </c>
      <c r="Y920" s="9">
        <f t="shared" si="1237"/>
        <v>59492</v>
      </c>
      <c r="Z920" s="9">
        <f t="shared" si="1237"/>
        <v>0</v>
      </c>
      <c r="AA920" s="9">
        <f t="shared" si="1237"/>
        <v>-57101</v>
      </c>
      <c r="AB920" s="9">
        <f t="shared" si="1237"/>
        <v>10428</v>
      </c>
      <c r="AC920" s="9">
        <f t="shared" si="1237"/>
        <v>0</v>
      </c>
      <c r="AD920" s="9">
        <f t="shared" si="1237"/>
        <v>0</v>
      </c>
      <c r="AE920" s="9">
        <f t="shared" si="1237"/>
        <v>12819</v>
      </c>
      <c r="AF920" s="9">
        <f t="shared" si="1237"/>
        <v>0</v>
      </c>
      <c r="AG920" s="9">
        <f t="shared" si="1237"/>
        <v>0</v>
      </c>
      <c r="AH920" s="9">
        <f t="shared" si="1237"/>
        <v>0</v>
      </c>
      <c r="AI920" s="9">
        <f t="shared" si="1237"/>
        <v>0</v>
      </c>
      <c r="AJ920" s="9">
        <f t="shared" si="1237"/>
        <v>0</v>
      </c>
      <c r="AK920" s="9">
        <f t="shared" ref="AG920:AL922" si="1238">AK921</f>
        <v>12819</v>
      </c>
      <c r="AL920" s="9">
        <f t="shared" si="1238"/>
        <v>0</v>
      </c>
    </row>
    <row r="921" spans="1:38" ht="21.75" hidden="1" customHeight="1" x14ac:dyDescent="0.25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1236"/>
        <v>2391</v>
      </c>
      <c r="H921" s="9">
        <f t="shared" si="1236"/>
        <v>0</v>
      </c>
      <c r="I921" s="9">
        <f t="shared" si="1236"/>
        <v>0</v>
      </c>
      <c r="J921" s="9">
        <f t="shared" si="1236"/>
        <v>57101</v>
      </c>
      <c r="K921" s="9">
        <f t="shared" si="1236"/>
        <v>0</v>
      </c>
      <c r="L921" s="9">
        <f t="shared" si="1236"/>
        <v>0</v>
      </c>
      <c r="M921" s="9">
        <f t="shared" si="1236"/>
        <v>59492</v>
      </c>
      <c r="N921" s="9">
        <f t="shared" si="1236"/>
        <v>0</v>
      </c>
      <c r="O921" s="9">
        <f t="shared" si="1236"/>
        <v>0</v>
      </c>
      <c r="P921" s="9">
        <f t="shared" si="1236"/>
        <v>0</v>
      </c>
      <c r="Q921" s="9">
        <f t="shared" si="1236"/>
        <v>0</v>
      </c>
      <c r="R921" s="9">
        <f t="shared" si="1236"/>
        <v>0</v>
      </c>
      <c r="S921" s="9">
        <f t="shared" si="1236"/>
        <v>59492</v>
      </c>
      <c r="T921" s="9">
        <f t="shared" si="1236"/>
        <v>0</v>
      </c>
      <c r="U921" s="9">
        <f t="shared" si="1237"/>
        <v>0</v>
      </c>
      <c r="V921" s="9">
        <f t="shared" si="1237"/>
        <v>0</v>
      </c>
      <c r="W921" s="9">
        <f t="shared" si="1237"/>
        <v>0</v>
      </c>
      <c r="X921" s="9">
        <f t="shared" si="1237"/>
        <v>0</v>
      </c>
      <c r="Y921" s="9">
        <f t="shared" si="1237"/>
        <v>59492</v>
      </c>
      <c r="Z921" s="9">
        <f t="shared" si="1237"/>
        <v>0</v>
      </c>
      <c r="AA921" s="9">
        <f t="shared" si="1237"/>
        <v>-57101</v>
      </c>
      <c r="AB921" s="9">
        <f t="shared" si="1237"/>
        <v>10428</v>
      </c>
      <c r="AC921" s="9">
        <f t="shared" si="1237"/>
        <v>0</v>
      </c>
      <c r="AD921" s="9">
        <f t="shared" si="1237"/>
        <v>0</v>
      </c>
      <c r="AE921" s="9">
        <f t="shared" si="1237"/>
        <v>12819</v>
      </c>
      <c r="AF921" s="9">
        <f t="shared" si="1237"/>
        <v>0</v>
      </c>
      <c r="AG921" s="9">
        <f t="shared" si="1238"/>
        <v>0</v>
      </c>
      <c r="AH921" s="9">
        <f t="shared" si="1238"/>
        <v>0</v>
      </c>
      <c r="AI921" s="9">
        <f t="shared" si="1238"/>
        <v>0</v>
      </c>
      <c r="AJ921" s="9">
        <f t="shared" si="1238"/>
        <v>0</v>
      </c>
      <c r="AK921" s="9">
        <f t="shared" si="1238"/>
        <v>12819</v>
      </c>
      <c r="AL921" s="9">
        <f t="shared" si="1238"/>
        <v>0</v>
      </c>
    </row>
    <row r="922" spans="1:38" ht="38.25" hidden="1" customHeight="1" x14ac:dyDescent="0.25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1236"/>
        <v>2391</v>
      </c>
      <c r="H922" s="9">
        <f t="shared" si="1236"/>
        <v>0</v>
      </c>
      <c r="I922" s="9">
        <f t="shared" si="1236"/>
        <v>0</v>
      </c>
      <c r="J922" s="9">
        <f t="shared" si="1236"/>
        <v>57101</v>
      </c>
      <c r="K922" s="9">
        <f t="shared" si="1236"/>
        <v>0</v>
      </c>
      <c r="L922" s="9">
        <f t="shared" si="1236"/>
        <v>0</v>
      </c>
      <c r="M922" s="9">
        <f t="shared" si="1236"/>
        <v>59492</v>
      </c>
      <c r="N922" s="9">
        <f t="shared" si="1236"/>
        <v>0</v>
      </c>
      <c r="O922" s="9">
        <f t="shared" si="1236"/>
        <v>0</v>
      </c>
      <c r="P922" s="9">
        <f t="shared" si="1236"/>
        <v>0</v>
      </c>
      <c r="Q922" s="9">
        <f t="shared" si="1236"/>
        <v>0</v>
      </c>
      <c r="R922" s="9">
        <f t="shared" si="1236"/>
        <v>0</v>
      </c>
      <c r="S922" s="9">
        <f t="shared" si="1236"/>
        <v>59492</v>
      </c>
      <c r="T922" s="9">
        <f t="shared" si="1236"/>
        <v>0</v>
      </c>
      <c r="U922" s="9">
        <f t="shared" si="1237"/>
        <v>0</v>
      </c>
      <c r="V922" s="9">
        <f t="shared" si="1237"/>
        <v>0</v>
      </c>
      <c r="W922" s="9">
        <f t="shared" si="1237"/>
        <v>0</v>
      </c>
      <c r="X922" s="9">
        <f t="shared" si="1237"/>
        <v>0</v>
      </c>
      <c r="Y922" s="9">
        <f t="shared" si="1237"/>
        <v>59492</v>
      </c>
      <c r="Z922" s="9">
        <f t="shared" si="1237"/>
        <v>0</v>
      </c>
      <c r="AA922" s="9">
        <f t="shared" si="1237"/>
        <v>-57101</v>
      </c>
      <c r="AB922" s="9">
        <f t="shared" si="1237"/>
        <v>10428</v>
      </c>
      <c r="AC922" s="9">
        <f t="shared" si="1237"/>
        <v>0</v>
      </c>
      <c r="AD922" s="9">
        <f t="shared" si="1237"/>
        <v>0</v>
      </c>
      <c r="AE922" s="9">
        <f t="shared" si="1237"/>
        <v>12819</v>
      </c>
      <c r="AF922" s="9">
        <f t="shared" si="1237"/>
        <v>0</v>
      </c>
      <c r="AG922" s="9">
        <f t="shared" si="1238"/>
        <v>0</v>
      </c>
      <c r="AH922" s="9">
        <f t="shared" si="1238"/>
        <v>0</v>
      </c>
      <c r="AI922" s="9">
        <f t="shared" si="1238"/>
        <v>0</v>
      </c>
      <c r="AJ922" s="9">
        <f t="shared" si="1238"/>
        <v>0</v>
      </c>
      <c r="AK922" s="9">
        <f t="shared" si="1238"/>
        <v>12819</v>
      </c>
      <c r="AL922" s="9">
        <f t="shared" si="1238"/>
        <v>0</v>
      </c>
    </row>
    <row r="923" spans="1:38" ht="23.25" hidden="1" customHeight="1" x14ac:dyDescent="0.25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  <c r="AG923" s="9"/>
      <c r="AH923" s="9"/>
      <c r="AI923" s="85"/>
      <c r="AJ923" s="85"/>
      <c r="AK923" s="9">
        <f>AE923+AG923+AH923+AI923+AJ923</f>
        <v>12819</v>
      </c>
      <c r="AL923" s="9">
        <f>AF923+AJ923</f>
        <v>0</v>
      </c>
    </row>
    <row r="924" spans="1:38" ht="82.5" hidden="1" x14ac:dyDescent="0.25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1239">G925</f>
        <v>1775</v>
      </c>
      <c r="H924" s="9">
        <f t="shared" si="1239"/>
        <v>0</v>
      </c>
      <c r="I924" s="9">
        <f t="shared" si="1239"/>
        <v>-1775</v>
      </c>
      <c r="J924" s="9">
        <f t="shared" si="1239"/>
        <v>0</v>
      </c>
      <c r="K924" s="9">
        <f t="shared" si="1239"/>
        <v>0</v>
      </c>
      <c r="L924" s="9">
        <f t="shared" si="1239"/>
        <v>0</v>
      </c>
      <c r="M924" s="9">
        <f t="shared" si="1239"/>
        <v>0</v>
      </c>
      <c r="N924" s="9">
        <f t="shared" si="1239"/>
        <v>0</v>
      </c>
      <c r="O924" s="9">
        <f t="shared" si="1239"/>
        <v>0</v>
      </c>
      <c r="P924" s="9">
        <f t="shared" si="1239"/>
        <v>0</v>
      </c>
      <c r="Q924" s="9">
        <f t="shared" si="1239"/>
        <v>0</v>
      </c>
      <c r="R924" s="9">
        <f t="shared" si="1239"/>
        <v>0</v>
      </c>
      <c r="S924" s="9">
        <f t="shared" si="1239"/>
        <v>0</v>
      </c>
      <c r="T924" s="9">
        <f t="shared" si="1239"/>
        <v>0</v>
      </c>
      <c r="U924" s="9">
        <f t="shared" si="1239"/>
        <v>0</v>
      </c>
      <c r="V924" s="9">
        <f t="shared" si="1239"/>
        <v>0</v>
      </c>
      <c r="W924" s="9">
        <f t="shared" ref="U924:AJ925" si="1240">W925</f>
        <v>0</v>
      </c>
      <c r="X924" s="9">
        <f t="shared" si="1240"/>
        <v>0</v>
      </c>
      <c r="Y924" s="9">
        <f t="shared" si="1240"/>
        <v>0</v>
      </c>
      <c r="Z924" s="9">
        <f t="shared" si="1240"/>
        <v>0</v>
      </c>
      <c r="AA924" s="9">
        <f t="shared" si="1240"/>
        <v>0</v>
      </c>
      <c r="AB924" s="9">
        <f t="shared" si="1240"/>
        <v>0</v>
      </c>
      <c r="AC924" s="9">
        <f t="shared" si="1240"/>
        <v>0</v>
      </c>
      <c r="AD924" s="9">
        <f t="shared" si="1240"/>
        <v>0</v>
      </c>
      <c r="AE924" s="9">
        <f t="shared" si="1240"/>
        <v>0</v>
      </c>
      <c r="AF924" s="9">
        <f t="shared" si="1240"/>
        <v>0</v>
      </c>
      <c r="AG924" s="9">
        <f t="shared" si="1240"/>
        <v>0</v>
      </c>
      <c r="AH924" s="9">
        <f t="shared" si="1240"/>
        <v>0</v>
      </c>
      <c r="AI924" s="9">
        <f t="shared" si="1240"/>
        <v>0</v>
      </c>
      <c r="AJ924" s="9">
        <f t="shared" si="1240"/>
        <v>0</v>
      </c>
      <c r="AK924" s="9">
        <f t="shared" ref="AG924:AL925" si="1241">AK925</f>
        <v>0</v>
      </c>
      <c r="AL924" s="9">
        <f t="shared" si="1241"/>
        <v>0</v>
      </c>
    </row>
    <row r="925" spans="1:38" ht="33" hidden="1" x14ac:dyDescent="0.25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1239"/>
        <v>1775</v>
      </c>
      <c r="H925" s="9">
        <f t="shared" si="1239"/>
        <v>0</v>
      </c>
      <c r="I925" s="9">
        <f t="shared" si="1239"/>
        <v>-1775</v>
      </c>
      <c r="J925" s="9">
        <f t="shared" si="1239"/>
        <v>0</v>
      </c>
      <c r="K925" s="9">
        <f t="shared" si="1239"/>
        <v>0</v>
      </c>
      <c r="L925" s="9">
        <f t="shared" si="1239"/>
        <v>0</v>
      </c>
      <c r="M925" s="9">
        <f t="shared" si="1239"/>
        <v>0</v>
      </c>
      <c r="N925" s="9">
        <f t="shared" si="1239"/>
        <v>0</v>
      </c>
      <c r="O925" s="9">
        <f t="shared" si="1239"/>
        <v>0</v>
      </c>
      <c r="P925" s="9">
        <f t="shared" si="1239"/>
        <v>0</v>
      </c>
      <c r="Q925" s="9">
        <f t="shared" si="1239"/>
        <v>0</v>
      </c>
      <c r="R925" s="9">
        <f t="shared" si="1239"/>
        <v>0</v>
      </c>
      <c r="S925" s="9">
        <f t="shared" si="1239"/>
        <v>0</v>
      </c>
      <c r="T925" s="9">
        <f t="shared" si="1239"/>
        <v>0</v>
      </c>
      <c r="U925" s="9">
        <f t="shared" si="1240"/>
        <v>0</v>
      </c>
      <c r="V925" s="9">
        <f t="shared" si="1240"/>
        <v>0</v>
      </c>
      <c r="W925" s="9">
        <f t="shared" si="1240"/>
        <v>0</v>
      </c>
      <c r="X925" s="9">
        <f t="shared" si="1240"/>
        <v>0</v>
      </c>
      <c r="Y925" s="9">
        <f t="shared" si="1240"/>
        <v>0</v>
      </c>
      <c r="Z925" s="9">
        <f t="shared" si="1240"/>
        <v>0</v>
      </c>
      <c r="AA925" s="9">
        <f t="shared" si="1240"/>
        <v>0</v>
      </c>
      <c r="AB925" s="9">
        <f t="shared" si="1240"/>
        <v>0</v>
      </c>
      <c r="AC925" s="9">
        <f t="shared" si="1240"/>
        <v>0</v>
      </c>
      <c r="AD925" s="9">
        <f t="shared" si="1240"/>
        <v>0</v>
      </c>
      <c r="AE925" s="9">
        <f t="shared" si="1240"/>
        <v>0</v>
      </c>
      <c r="AF925" s="9">
        <f t="shared" si="1240"/>
        <v>0</v>
      </c>
      <c r="AG925" s="9">
        <f t="shared" si="1241"/>
        <v>0</v>
      </c>
      <c r="AH925" s="9">
        <f t="shared" si="1241"/>
        <v>0</v>
      </c>
      <c r="AI925" s="9">
        <f t="shared" si="1241"/>
        <v>0</v>
      </c>
      <c r="AJ925" s="9">
        <f t="shared" si="1241"/>
        <v>0</v>
      </c>
      <c r="AK925" s="9">
        <f t="shared" si="1241"/>
        <v>0</v>
      </c>
      <c r="AL925" s="9">
        <f t="shared" si="1241"/>
        <v>0</v>
      </c>
    </row>
    <row r="926" spans="1:38" ht="18" hidden="1" customHeight="1" x14ac:dyDescent="0.25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  <c r="AG926" s="9"/>
      <c r="AH926" s="85"/>
      <c r="AI926" s="85"/>
      <c r="AJ926" s="85"/>
      <c r="AK926" s="9">
        <f>AE926+AG926+AH926+AI926+AJ926</f>
        <v>0</v>
      </c>
      <c r="AL926" s="9">
        <f>AF926+AJ926</f>
        <v>0</v>
      </c>
    </row>
    <row r="927" spans="1:38" ht="33" hidden="1" x14ac:dyDescent="0.25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1242">J928</f>
        <v>0</v>
      </c>
      <c r="K927" s="9">
        <f t="shared" si="1242"/>
        <v>0</v>
      </c>
      <c r="L927" s="9">
        <f t="shared" si="1242"/>
        <v>33718</v>
      </c>
      <c r="M927" s="9">
        <f t="shared" si="1242"/>
        <v>35493</v>
      </c>
      <c r="N927" s="9">
        <f t="shared" si="1242"/>
        <v>33718</v>
      </c>
      <c r="O927" s="9">
        <f>O928</f>
        <v>0</v>
      </c>
      <c r="P927" s="9">
        <f t="shared" si="1242"/>
        <v>0</v>
      </c>
      <c r="Q927" s="9">
        <f t="shared" si="1242"/>
        <v>0</v>
      </c>
      <c r="R927" s="9">
        <f t="shared" si="1242"/>
        <v>0</v>
      </c>
      <c r="S927" s="9">
        <f t="shared" si="1242"/>
        <v>35493</v>
      </c>
      <c r="T927" s="9">
        <f t="shared" si="1242"/>
        <v>33718</v>
      </c>
      <c r="U927" s="9">
        <f>U928</f>
        <v>0</v>
      </c>
      <c r="V927" s="9">
        <f t="shared" si="1242"/>
        <v>0</v>
      </c>
      <c r="W927" s="9">
        <f t="shared" si="1242"/>
        <v>0</v>
      </c>
      <c r="X927" s="9">
        <f t="shared" si="1242"/>
        <v>0</v>
      </c>
      <c r="Y927" s="9">
        <f t="shared" si="1242"/>
        <v>35493</v>
      </c>
      <c r="Z927" s="9">
        <f t="shared" ref="V927:Z928" si="1243">Z928</f>
        <v>33718</v>
      </c>
      <c r="AA927" s="9">
        <f>AA928</f>
        <v>0</v>
      </c>
      <c r="AB927" s="9">
        <f t="shared" ref="AB927:AL928" si="1244">AB928</f>
        <v>0</v>
      </c>
      <c r="AC927" s="9">
        <f t="shared" si="1244"/>
        <v>0</v>
      </c>
      <c r="AD927" s="9">
        <f t="shared" si="1244"/>
        <v>0</v>
      </c>
      <c r="AE927" s="9">
        <f t="shared" si="1244"/>
        <v>35493</v>
      </c>
      <c r="AF927" s="9">
        <f t="shared" si="1244"/>
        <v>33718</v>
      </c>
      <c r="AG927" s="9">
        <f>AG928</f>
        <v>0</v>
      </c>
      <c r="AH927" s="9">
        <f t="shared" si="1244"/>
        <v>0</v>
      </c>
      <c r="AI927" s="9">
        <f t="shared" si="1244"/>
        <v>0</v>
      </c>
      <c r="AJ927" s="9">
        <f t="shared" si="1244"/>
        <v>0</v>
      </c>
      <c r="AK927" s="9">
        <f t="shared" si="1244"/>
        <v>35493</v>
      </c>
      <c r="AL927" s="9">
        <f t="shared" si="1244"/>
        <v>33718</v>
      </c>
    </row>
    <row r="928" spans="1:38" ht="33" hidden="1" x14ac:dyDescent="0.25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1242"/>
        <v>0</v>
      </c>
      <c r="K928" s="9">
        <f t="shared" si="1242"/>
        <v>0</v>
      </c>
      <c r="L928" s="9">
        <f t="shared" si="1242"/>
        <v>33718</v>
      </c>
      <c r="M928" s="9">
        <f t="shared" si="1242"/>
        <v>35493</v>
      </c>
      <c r="N928" s="9">
        <f t="shared" si="1242"/>
        <v>33718</v>
      </c>
      <c r="O928" s="9">
        <f>O929</f>
        <v>0</v>
      </c>
      <c r="P928" s="9">
        <f t="shared" si="1242"/>
        <v>0</v>
      </c>
      <c r="Q928" s="9">
        <f t="shared" si="1242"/>
        <v>0</v>
      </c>
      <c r="R928" s="9">
        <f t="shared" si="1242"/>
        <v>0</v>
      </c>
      <c r="S928" s="9">
        <f t="shared" si="1242"/>
        <v>35493</v>
      </c>
      <c r="T928" s="9">
        <f t="shared" si="1242"/>
        <v>33718</v>
      </c>
      <c r="U928" s="9">
        <f>U929</f>
        <v>0</v>
      </c>
      <c r="V928" s="9">
        <f t="shared" si="1243"/>
        <v>0</v>
      </c>
      <c r="W928" s="9">
        <f t="shared" si="1243"/>
        <v>0</v>
      </c>
      <c r="X928" s="9">
        <f t="shared" si="1243"/>
        <v>0</v>
      </c>
      <c r="Y928" s="9">
        <f t="shared" si="1243"/>
        <v>35493</v>
      </c>
      <c r="Z928" s="9">
        <f t="shared" si="1243"/>
        <v>33718</v>
      </c>
      <c r="AA928" s="9">
        <f>AA929</f>
        <v>0</v>
      </c>
      <c r="AB928" s="9">
        <f t="shared" si="1244"/>
        <v>0</v>
      </c>
      <c r="AC928" s="9">
        <f t="shared" si="1244"/>
        <v>0</v>
      </c>
      <c r="AD928" s="9">
        <f t="shared" si="1244"/>
        <v>0</v>
      </c>
      <c r="AE928" s="9">
        <f t="shared" si="1244"/>
        <v>35493</v>
      </c>
      <c r="AF928" s="9">
        <f t="shared" si="1244"/>
        <v>33718</v>
      </c>
      <c r="AG928" s="9">
        <f>AG929</f>
        <v>0</v>
      </c>
      <c r="AH928" s="9">
        <f t="shared" si="1244"/>
        <v>0</v>
      </c>
      <c r="AI928" s="9">
        <f t="shared" si="1244"/>
        <v>0</v>
      </c>
      <c r="AJ928" s="9">
        <f t="shared" si="1244"/>
        <v>0</v>
      </c>
      <c r="AK928" s="9">
        <f t="shared" si="1244"/>
        <v>35493</v>
      </c>
      <c r="AL928" s="9">
        <f t="shared" si="1244"/>
        <v>33718</v>
      </c>
    </row>
    <row r="929" spans="1:38" ht="18" hidden="1" customHeight="1" x14ac:dyDescent="0.25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  <c r="AG929" s="9"/>
      <c r="AH929" s="9"/>
      <c r="AI929" s="85"/>
      <c r="AJ929" s="9"/>
      <c r="AK929" s="9">
        <f>AE929+AG929+AH929+AI929+AJ929</f>
        <v>35493</v>
      </c>
      <c r="AL929" s="9">
        <f>AF929+AJ929</f>
        <v>33718</v>
      </c>
    </row>
    <row r="930" spans="1:38" ht="49.5" hidden="1" x14ac:dyDescent="0.25">
      <c r="A930" s="25" t="s">
        <v>740</v>
      </c>
      <c r="B930" s="26" t="s">
        <v>438</v>
      </c>
      <c r="C930" s="26" t="s">
        <v>152</v>
      </c>
      <c r="D930" s="26" t="s">
        <v>8</v>
      </c>
      <c r="E930" s="26" t="s">
        <v>739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1245">P931</f>
        <v>518</v>
      </c>
      <c r="Q930" s="9">
        <f t="shared" si="1245"/>
        <v>0</v>
      </c>
      <c r="R930" s="9">
        <f t="shared" si="1245"/>
        <v>9841</v>
      </c>
      <c r="S930" s="9">
        <f t="shared" si="1245"/>
        <v>10359</v>
      </c>
      <c r="T930" s="9">
        <f t="shared" si="1245"/>
        <v>9841</v>
      </c>
      <c r="U930" s="9">
        <f>U931</f>
        <v>0</v>
      </c>
      <c r="V930" s="9">
        <f t="shared" si="1245"/>
        <v>0</v>
      </c>
      <c r="W930" s="9">
        <f t="shared" si="1245"/>
        <v>0</v>
      </c>
      <c r="X930" s="9">
        <f t="shared" si="1245"/>
        <v>0</v>
      </c>
      <c r="Y930" s="9">
        <f t="shared" si="1245"/>
        <v>10359</v>
      </c>
      <c r="Z930" s="9">
        <f t="shared" si="1245"/>
        <v>9841</v>
      </c>
      <c r="AA930" s="9">
        <f>AA931</f>
        <v>0</v>
      </c>
      <c r="AB930" s="9">
        <f t="shared" si="1245"/>
        <v>0</v>
      </c>
      <c r="AC930" s="9">
        <f t="shared" si="1245"/>
        <v>0</v>
      </c>
      <c r="AD930" s="9">
        <f t="shared" si="1245"/>
        <v>0</v>
      </c>
      <c r="AE930" s="9">
        <f t="shared" si="1245"/>
        <v>10359</v>
      </c>
      <c r="AF930" s="9">
        <f t="shared" ref="AB930:AF931" si="1246">AF931</f>
        <v>9841</v>
      </c>
      <c r="AG930" s="9">
        <f>AG931</f>
        <v>0</v>
      </c>
      <c r="AH930" s="9">
        <f t="shared" ref="AH930:AL931" si="1247">AH931</f>
        <v>0</v>
      </c>
      <c r="AI930" s="9">
        <f t="shared" si="1247"/>
        <v>0</v>
      </c>
      <c r="AJ930" s="9">
        <f t="shared" si="1247"/>
        <v>0</v>
      </c>
      <c r="AK930" s="9">
        <f t="shared" si="1247"/>
        <v>10359</v>
      </c>
      <c r="AL930" s="9">
        <f t="shared" si="1247"/>
        <v>9841</v>
      </c>
    </row>
    <row r="931" spans="1:38" ht="33" hidden="1" x14ac:dyDescent="0.25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739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1245"/>
        <v>518</v>
      </c>
      <c r="Q931" s="9">
        <f t="shared" si="1245"/>
        <v>0</v>
      </c>
      <c r="R931" s="9">
        <f t="shared" si="1245"/>
        <v>9841</v>
      </c>
      <c r="S931" s="9">
        <f t="shared" si="1245"/>
        <v>10359</v>
      </c>
      <c r="T931" s="9">
        <f t="shared" si="1245"/>
        <v>9841</v>
      </c>
      <c r="U931" s="9">
        <f>U932</f>
        <v>0</v>
      </c>
      <c r="V931" s="9">
        <f t="shared" si="1245"/>
        <v>0</v>
      </c>
      <c r="W931" s="9">
        <f t="shared" si="1245"/>
        <v>0</v>
      </c>
      <c r="X931" s="9">
        <f t="shared" si="1245"/>
        <v>0</v>
      </c>
      <c r="Y931" s="9">
        <f t="shared" si="1245"/>
        <v>10359</v>
      </c>
      <c r="Z931" s="9">
        <f t="shared" si="1245"/>
        <v>9841</v>
      </c>
      <c r="AA931" s="9">
        <f>AA932</f>
        <v>0</v>
      </c>
      <c r="AB931" s="9">
        <f t="shared" si="1246"/>
        <v>0</v>
      </c>
      <c r="AC931" s="9">
        <f t="shared" si="1246"/>
        <v>0</v>
      </c>
      <c r="AD931" s="9">
        <f t="shared" si="1246"/>
        <v>0</v>
      </c>
      <c r="AE931" s="9">
        <f t="shared" si="1246"/>
        <v>10359</v>
      </c>
      <c r="AF931" s="9">
        <f t="shared" si="1246"/>
        <v>9841</v>
      </c>
      <c r="AG931" s="9">
        <f>AG932</f>
        <v>0</v>
      </c>
      <c r="AH931" s="9">
        <f t="shared" si="1247"/>
        <v>0</v>
      </c>
      <c r="AI931" s="9">
        <f t="shared" si="1247"/>
        <v>0</v>
      </c>
      <c r="AJ931" s="9">
        <f t="shared" si="1247"/>
        <v>0</v>
      </c>
      <c r="AK931" s="9">
        <f t="shared" si="1247"/>
        <v>10359</v>
      </c>
      <c r="AL931" s="9">
        <f t="shared" si="1247"/>
        <v>9841</v>
      </c>
    </row>
    <row r="932" spans="1:38" ht="18" hidden="1" customHeight="1" x14ac:dyDescent="0.25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739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  <c r="AG932" s="9"/>
      <c r="AH932" s="9"/>
      <c r="AI932" s="85"/>
      <c r="AJ932" s="9"/>
      <c r="AK932" s="9">
        <f>AE932+AG932+AH932+AI932+AJ932</f>
        <v>10359</v>
      </c>
      <c r="AL932" s="9">
        <f>AF932+AJ932</f>
        <v>9841</v>
      </c>
    </row>
    <row r="933" spans="1:38" ht="33" hidden="1" x14ac:dyDescent="0.25">
      <c r="A933" s="25" t="s">
        <v>788</v>
      </c>
      <c r="B933" s="26" t="s">
        <v>438</v>
      </c>
      <c r="C933" s="26" t="s">
        <v>152</v>
      </c>
      <c r="D933" s="26" t="s">
        <v>8</v>
      </c>
      <c r="E933" s="26" t="s">
        <v>787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L934" si="1248">AB934</f>
        <v>0</v>
      </c>
      <c r="AC933" s="9">
        <f t="shared" si="1248"/>
        <v>0</v>
      </c>
      <c r="AD933" s="9">
        <f t="shared" si="1248"/>
        <v>54246</v>
      </c>
      <c r="AE933" s="9">
        <f t="shared" si="1248"/>
        <v>57101</v>
      </c>
      <c r="AF933" s="9">
        <f t="shared" si="1248"/>
        <v>54246</v>
      </c>
      <c r="AG933" s="9">
        <f>AG934</f>
        <v>0</v>
      </c>
      <c r="AH933" s="9">
        <f t="shared" si="1248"/>
        <v>0</v>
      </c>
      <c r="AI933" s="9">
        <f t="shared" si="1248"/>
        <v>0</v>
      </c>
      <c r="AJ933" s="9">
        <f t="shared" si="1248"/>
        <v>0</v>
      </c>
      <c r="AK933" s="9">
        <f t="shared" si="1248"/>
        <v>57101</v>
      </c>
      <c r="AL933" s="9">
        <f t="shared" si="1248"/>
        <v>54246</v>
      </c>
    </row>
    <row r="934" spans="1:38" ht="33" hidden="1" x14ac:dyDescent="0.25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787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1248"/>
        <v>0</v>
      </c>
      <c r="AC934" s="9">
        <f t="shared" si="1248"/>
        <v>0</v>
      </c>
      <c r="AD934" s="9">
        <f t="shared" si="1248"/>
        <v>54246</v>
      </c>
      <c r="AE934" s="9">
        <f t="shared" si="1248"/>
        <v>57101</v>
      </c>
      <c r="AF934" s="9">
        <f t="shared" si="1248"/>
        <v>54246</v>
      </c>
      <c r="AG934" s="9">
        <f>AG935</f>
        <v>0</v>
      </c>
      <c r="AH934" s="9">
        <f t="shared" si="1248"/>
        <v>0</v>
      </c>
      <c r="AI934" s="9">
        <f t="shared" si="1248"/>
        <v>0</v>
      </c>
      <c r="AJ934" s="9">
        <f t="shared" si="1248"/>
        <v>0</v>
      </c>
      <c r="AK934" s="9">
        <f t="shared" si="1248"/>
        <v>57101</v>
      </c>
      <c r="AL934" s="9">
        <f t="shared" si="1248"/>
        <v>54246</v>
      </c>
    </row>
    <row r="935" spans="1:38" ht="18" hidden="1" customHeight="1" x14ac:dyDescent="0.25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787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  <c r="AG935" s="9"/>
      <c r="AH935" s="9"/>
      <c r="AI935" s="85"/>
      <c r="AJ935" s="9"/>
      <c r="AK935" s="9">
        <f>AE935+AG935+AH935+AI935+AJ935</f>
        <v>57101</v>
      </c>
      <c r="AL935" s="9">
        <f>AF935+AJ935</f>
        <v>54246</v>
      </c>
    </row>
    <row r="936" spans="1:38" hidden="1" x14ac:dyDescent="0.25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</row>
    <row r="937" spans="1:38" ht="40.5" hidden="1" x14ac:dyDescent="0.3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1249">G939+G964+G971</f>
        <v>30498</v>
      </c>
      <c r="H937" s="6">
        <f t="shared" ref="H937:N937" si="1250">H939+H964+H971</f>
        <v>20701</v>
      </c>
      <c r="I937" s="6">
        <f t="shared" si="1250"/>
        <v>0</v>
      </c>
      <c r="J937" s="6">
        <f t="shared" si="1250"/>
        <v>0</v>
      </c>
      <c r="K937" s="6">
        <f t="shared" si="1250"/>
        <v>0</v>
      </c>
      <c r="L937" s="6">
        <f t="shared" si="1250"/>
        <v>0</v>
      </c>
      <c r="M937" s="6">
        <f t="shared" si="1250"/>
        <v>30498</v>
      </c>
      <c r="N937" s="6">
        <f t="shared" si="1250"/>
        <v>20701</v>
      </c>
      <c r="O937" s="6">
        <f t="shared" ref="O937:T937" si="1251">O939+O964+O971</f>
        <v>0</v>
      </c>
      <c r="P937" s="6">
        <f t="shared" si="1251"/>
        <v>0</v>
      </c>
      <c r="Q937" s="6">
        <f t="shared" si="1251"/>
        <v>0</v>
      </c>
      <c r="R937" s="6">
        <f t="shared" si="1251"/>
        <v>0</v>
      </c>
      <c r="S937" s="6">
        <f t="shared" si="1251"/>
        <v>30498</v>
      </c>
      <c r="T937" s="6">
        <f t="shared" si="1251"/>
        <v>20701</v>
      </c>
      <c r="U937" s="6">
        <f t="shared" ref="U937:Z937" si="1252">U939+U964+U971</f>
        <v>0</v>
      </c>
      <c r="V937" s="6">
        <f t="shared" si="1252"/>
        <v>0</v>
      </c>
      <c r="W937" s="6">
        <f t="shared" si="1252"/>
        <v>0</v>
      </c>
      <c r="X937" s="6">
        <f t="shared" si="1252"/>
        <v>0</v>
      </c>
      <c r="Y937" s="6">
        <f t="shared" si="1252"/>
        <v>30498</v>
      </c>
      <c r="Z937" s="6">
        <f t="shared" si="1252"/>
        <v>20701</v>
      </c>
      <c r="AA937" s="6">
        <f t="shared" ref="AA937:AF937" si="1253">AA939+AA964+AA971</f>
        <v>105</v>
      </c>
      <c r="AB937" s="6">
        <f t="shared" si="1253"/>
        <v>0</v>
      </c>
      <c r="AC937" s="6">
        <f t="shared" si="1253"/>
        <v>0</v>
      </c>
      <c r="AD937" s="6">
        <f t="shared" si="1253"/>
        <v>0</v>
      </c>
      <c r="AE937" s="6">
        <f t="shared" si="1253"/>
        <v>30603</v>
      </c>
      <c r="AF937" s="6">
        <f t="shared" si="1253"/>
        <v>20701</v>
      </c>
      <c r="AG937" s="6">
        <f t="shared" ref="AG937:AL937" si="1254">AG939+AG964+AG971</f>
        <v>0</v>
      </c>
      <c r="AH937" s="6">
        <f t="shared" si="1254"/>
        <v>0</v>
      </c>
      <c r="AI937" s="6">
        <f t="shared" si="1254"/>
        <v>0</v>
      </c>
      <c r="AJ937" s="6">
        <f t="shared" si="1254"/>
        <v>0</v>
      </c>
      <c r="AK937" s="6">
        <f t="shared" si="1254"/>
        <v>30603</v>
      </c>
      <c r="AL937" s="6">
        <f t="shared" si="1254"/>
        <v>20701</v>
      </c>
    </row>
    <row r="938" spans="1:38" s="72" customFormat="1" hidden="1" x14ac:dyDescent="0.25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</row>
    <row r="939" spans="1:38" ht="18.75" hidden="1" x14ac:dyDescent="0.3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1255">G940</f>
        <v>7987</v>
      </c>
      <c r="H939" s="13">
        <f t="shared" si="1255"/>
        <v>0</v>
      </c>
      <c r="I939" s="13">
        <f t="shared" si="1255"/>
        <v>0</v>
      </c>
      <c r="J939" s="13">
        <f t="shared" si="1255"/>
        <v>0</v>
      </c>
      <c r="K939" s="13">
        <f t="shared" si="1255"/>
        <v>0</v>
      </c>
      <c r="L939" s="13">
        <f t="shared" si="1255"/>
        <v>0</v>
      </c>
      <c r="M939" s="13">
        <f t="shared" si="1255"/>
        <v>7987</v>
      </c>
      <c r="N939" s="13">
        <f t="shared" si="1255"/>
        <v>0</v>
      </c>
      <c r="O939" s="13">
        <f t="shared" si="1255"/>
        <v>0</v>
      </c>
      <c r="P939" s="13">
        <f t="shared" si="1255"/>
        <v>0</v>
      </c>
      <c r="Q939" s="13">
        <f t="shared" si="1255"/>
        <v>0</v>
      </c>
      <c r="R939" s="13">
        <f t="shared" si="1255"/>
        <v>0</v>
      </c>
      <c r="S939" s="13">
        <f t="shared" si="1255"/>
        <v>7987</v>
      </c>
      <c r="T939" s="13">
        <f t="shared" si="1255"/>
        <v>0</v>
      </c>
      <c r="U939" s="13">
        <f t="shared" si="1255"/>
        <v>0</v>
      </c>
      <c r="V939" s="13">
        <f t="shared" si="1255"/>
        <v>0</v>
      </c>
      <c r="W939" s="13">
        <f t="shared" ref="U939:AJ940" si="1256">W940</f>
        <v>0</v>
      </c>
      <c r="X939" s="13">
        <f t="shared" si="1256"/>
        <v>0</v>
      </c>
      <c r="Y939" s="13">
        <f t="shared" si="1256"/>
        <v>7987</v>
      </c>
      <c r="Z939" s="13">
        <f t="shared" si="1256"/>
        <v>0</v>
      </c>
      <c r="AA939" s="13">
        <f t="shared" si="1256"/>
        <v>105</v>
      </c>
      <c r="AB939" s="13">
        <f t="shared" si="1256"/>
        <v>0</v>
      </c>
      <c r="AC939" s="13">
        <f t="shared" si="1256"/>
        <v>0</v>
      </c>
      <c r="AD939" s="13">
        <f t="shared" si="1256"/>
        <v>0</v>
      </c>
      <c r="AE939" s="13">
        <f t="shared" si="1256"/>
        <v>8092</v>
      </c>
      <c r="AF939" s="13">
        <f t="shared" si="1256"/>
        <v>0</v>
      </c>
      <c r="AG939" s="13">
        <f t="shared" si="1256"/>
        <v>0</v>
      </c>
      <c r="AH939" s="13">
        <f t="shared" si="1256"/>
        <v>0</v>
      </c>
      <c r="AI939" s="13">
        <f t="shared" si="1256"/>
        <v>0</v>
      </c>
      <c r="AJ939" s="13">
        <f t="shared" si="1256"/>
        <v>0</v>
      </c>
      <c r="AK939" s="13">
        <f t="shared" ref="AG939:AL940" si="1257">AK940</f>
        <v>8092</v>
      </c>
      <c r="AL939" s="13">
        <f t="shared" si="1257"/>
        <v>0</v>
      </c>
    </row>
    <row r="940" spans="1:38" ht="66" hidden="1" x14ac:dyDescent="0.25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1255"/>
        <v>7987</v>
      </c>
      <c r="H940" s="11">
        <f t="shared" si="1255"/>
        <v>0</v>
      </c>
      <c r="I940" s="11">
        <f t="shared" si="1255"/>
        <v>0</v>
      </c>
      <c r="J940" s="11">
        <f t="shared" si="1255"/>
        <v>0</v>
      </c>
      <c r="K940" s="11">
        <f t="shared" si="1255"/>
        <v>0</v>
      </c>
      <c r="L940" s="11">
        <f t="shared" si="1255"/>
        <v>0</v>
      </c>
      <c r="M940" s="11">
        <f t="shared" si="1255"/>
        <v>7987</v>
      </c>
      <c r="N940" s="11">
        <f t="shared" si="1255"/>
        <v>0</v>
      </c>
      <c r="O940" s="11">
        <f t="shared" si="1255"/>
        <v>0</v>
      </c>
      <c r="P940" s="11">
        <f t="shared" si="1255"/>
        <v>0</v>
      </c>
      <c r="Q940" s="11">
        <f t="shared" si="1255"/>
        <v>0</v>
      </c>
      <c r="R940" s="11">
        <f t="shared" si="1255"/>
        <v>0</v>
      </c>
      <c r="S940" s="11">
        <f t="shared" si="1255"/>
        <v>7987</v>
      </c>
      <c r="T940" s="11">
        <f t="shared" si="1255"/>
        <v>0</v>
      </c>
      <c r="U940" s="11">
        <f t="shared" si="1256"/>
        <v>0</v>
      </c>
      <c r="V940" s="11">
        <f t="shared" si="1256"/>
        <v>0</v>
      </c>
      <c r="W940" s="11">
        <f t="shared" si="1256"/>
        <v>0</v>
      </c>
      <c r="X940" s="11">
        <f t="shared" si="1256"/>
        <v>0</v>
      </c>
      <c r="Y940" s="11">
        <f t="shared" si="1256"/>
        <v>7987</v>
      </c>
      <c r="Z940" s="11">
        <f t="shared" si="1256"/>
        <v>0</v>
      </c>
      <c r="AA940" s="11">
        <f t="shared" si="1256"/>
        <v>105</v>
      </c>
      <c r="AB940" s="11">
        <f t="shared" si="1256"/>
        <v>0</v>
      </c>
      <c r="AC940" s="11">
        <f t="shared" si="1256"/>
        <v>0</v>
      </c>
      <c r="AD940" s="11">
        <f t="shared" si="1256"/>
        <v>0</v>
      </c>
      <c r="AE940" s="11">
        <f t="shared" si="1256"/>
        <v>8092</v>
      </c>
      <c r="AF940" s="11">
        <f t="shared" si="1256"/>
        <v>0</v>
      </c>
      <c r="AG940" s="11">
        <f t="shared" si="1257"/>
        <v>0</v>
      </c>
      <c r="AH940" s="11">
        <f t="shared" si="1257"/>
        <v>0</v>
      </c>
      <c r="AI940" s="11">
        <f t="shared" si="1257"/>
        <v>0</v>
      </c>
      <c r="AJ940" s="11">
        <f t="shared" si="1257"/>
        <v>0</v>
      </c>
      <c r="AK940" s="11">
        <f t="shared" si="1257"/>
        <v>8092</v>
      </c>
      <c r="AL940" s="11">
        <f t="shared" si="1257"/>
        <v>0</v>
      </c>
    </row>
    <row r="941" spans="1:38" ht="20.100000000000001" hidden="1" customHeight="1" x14ac:dyDescent="0.25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1258">G942+G945+G948+G951+G954+G957+G960</f>
        <v>7987</v>
      </c>
      <c r="H941" s="9">
        <f t="shared" ref="H941:N941" si="1259">H942+H945+H948+H951+H954+H957+H960</f>
        <v>0</v>
      </c>
      <c r="I941" s="9">
        <f t="shared" si="1259"/>
        <v>0</v>
      </c>
      <c r="J941" s="9">
        <f t="shared" si="1259"/>
        <v>0</v>
      </c>
      <c r="K941" s="9">
        <f t="shared" si="1259"/>
        <v>0</v>
      </c>
      <c r="L941" s="9">
        <f t="shared" si="1259"/>
        <v>0</v>
      </c>
      <c r="M941" s="9">
        <f t="shared" si="1259"/>
        <v>7987</v>
      </c>
      <c r="N941" s="9">
        <f t="shared" si="1259"/>
        <v>0</v>
      </c>
      <c r="O941" s="9">
        <f t="shared" ref="O941:T941" si="1260">O942+O945+O948+O951+O954+O957+O960</f>
        <v>0</v>
      </c>
      <c r="P941" s="9">
        <f t="shared" si="1260"/>
        <v>0</v>
      </c>
      <c r="Q941" s="9">
        <f t="shared" si="1260"/>
        <v>0</v>
      </c>
      <c r="R941" s="9">
        <f t="shared" si="1260"/>
        <v>0</v>
      </c>
      <c r="S941" s="9">
        <f t="shared" si="1260"/>
        <v>7987</v>
      </c>
      <c r="T941" s="9">
        <f t="shared" si="1260"/>
        <v>0</v>
      </c>
      <c r="U941" s="9">
        <f t="shared" ref="U941:Z941" si="1261">U942+U945+U948+U951+U954+U957+U960</f>
        <v>0</v>
      </c>
      <c r="V941" s="9">
        <f t="shared" si="1261"/>
        <v>0</v>
      </c>
      <c r="W941" s="9">
        <f t="shared" si="1261"/>
        <v>0</v>
      </c>
      <c r="X941" s="9">
        <f t="shared" si="1261"/>
        <v>0</v>
      </c>
      <c r="Y941" s="9">
        <f t="shared" si="1261"/>
        <v>7987</v>
      </c>
      <c r="Z941" s="9">
        <f t="shared" si="1261"/>
        <v>0</v>
      </c>
      <c r="AA941" s="9">
        <f t="shared" ref="AA941:AF941" si="1262">AA942+AA945+AA948+AA951+AA954+AA957+AA960</f>
        <v>105</v>
      </c>
      <c r="AB941" s="9">
        <f t="shared" si="1262"/>
        <v>0</v>
      </c>
      <c r="AC941" s="9">
        <f t="shared" si="1262"/>
        <v>0</v>
      </c>
      <c r="AD941" s="9">
        <f t="shared" si="1262"/>
        <v>0</v>
      </c>
      <c r="AE941" s="9">
        <f t="shared" si="1262"/>
        <v>8092</v>
      </c>
      <c r="AF941" s="9">
        <f t="shared" si="1262"/>
        <v>0</v>
      </c>
      <c r="AG941" s="9">
        <f t="shared" ref="AG941:AL941" si="1263">AG942+AG945+AG948+AG951+AG954+AG957+AG960</f>
        <v>0</v>
      </c>
      <c r="AH941" s="9">
        <f t="shared" si="1263"/>
        <v>0</v>
      </c>
      <c r="AI941" s="9">
        <f t="shared" si="1263"/>
        <v>0</v>
      </c>
      <c r="AJ941" s="9">
        <f t="shared" si="1263"/>
        <v>0</v>
      </c>
      <c r="AK941" s="9">
        <f t="shared" si="1263"/>
        <v>8092</v>
      </c>
      <c r="AL941" s="9">
        <f t="shared" si="1263"/>
        <v>0</v>
      </c>
    </row>
    <row r="942" spans="1:38" ht="67.5" hidden="1" x14ac:dyDescent="0.25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264">G943</f>
        <v>90</v>
      </c>
      <c r="H942" s="11">
        <f t="shared" si="1264"/>
        <v>0</v>
      </c>
      <c r="I942" s="11">
        <f t="shared" si="1264"/>
        <v>0</v>
      </c>
      <c r="J942" s="11">
        <f t="shared" si="1264"/>
        <v>0</v>
      </c>
      <c r="K942" s="11">
        <f t="shared" si="1264"/>
        <v>0</v>
      </c>
      <c r="L942" s="11">
        <f t="shared" si="1264"/>
        <v>0</v>
      </c>
      <c r="M942" s="11">
        <f t="shared" si="1264"/>
        <v>90</v>
      </c>
      <c r="N942" s="11">
        <f t="shared" si="1264"/>
        <v>0</v>
      </c>
      <c r="O942" s="11">
        <f t="shared" si="1264"/>
        <v>0</v>
      </c>
      <c r="P942" s="11">
        <f t="shared" si="1264"/>
        <v>0</v>
      </c>
      <c r="Q942" s="11">
        <f t="shared" si="1264"/>
        <v>0</v>
      </c>
      <c r="R942" s="11">
        <f t="shared" si="1264"/>
        <v>0</v>
      </c>
      <c r="S942" s="11">
        <f t="shared" si="1264"/>
        <v>90</v>
      </c>
      <c r="T942" s="11">
        <f t="shared" si="1264"/>
        <v>0</v>
      </c>
      <c r="U942" s="11">
        <f t="shared" si="1264"/>
        <v>0</v>
      </c>
      <c r="V942" s="11">
        <f t="shared" si="1264"/>
        <v>0</v>
      </c>
      <c r="W942" s="11">
        <f t="shared" ref="U942:AJ943" si="1265">W943</f>
        <v>0</v>
      </c>
      <c r="X942" s="11">
        <f t="shared" si="1265"/>
        <v>0</v>
      </c>
      <c r="Y942" s="11">
        <f t="shared" si="1265"/>
        <v>90</v>
      </c>
      <c r="Z942" s="11">
        <f t="shared" si="1265"/>
        <v>0</v>
      </c>
      <c r="AA942" s="11">
        <f t="shared" si="1265"/>
        <v>30</v>
      </c>
      <c r="AB942" s="11">
        <f t="shared" si="1265"/>
        <v>0</v>
      </c>
      <c r="AC942" s="11">
        <f t="shared" si="1265"/>
        <v>0</v>
      </c>
      <c r="AD942" s="11">
        <f t="shared" si="1265"/>
        <v>0</v>
      </c>
      <c r="AE942" s="11">
        <f t="shared" si="1265"/>
        <v>120</v>
      </c>
      <c r="AF942" s="11">
        <f t="shared" si="1265"/>
        <v>0</v>
      </c>
      <c r="AG942" s="11">
        <f t="shared" si="1265"/>
        <v>0</v>
      </c>
      <c r="AH942" s="11">
        <f t="shared" si="1265"/>
        <v>0</v>
      </c>
      <c r="AI942" s="11">
        <f t="shared" si="1265"/>
        <v>0</v>
      </c>
      <c r="AJ942" s="11">
        <f t="shared" si="1265"/>
        <v>0</v>
      </c>
      <c r="AK942" s="11">
        <f t="shared" ref="AG942:AL943" si="1266">AK943</f>
        <v>120</v>
      </c>
      <c r="AL942" s="11">
        <f t="shared" si="1266"/>
        <v>0</v>
      </c>
    </row>
    <row r="943" spans="1:38" ht="20.100000000000001" hidden="1" customHeight="1" x14ac:dyDescent="0.25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264"/>
        <v>90</v>
      </c>
      <c r="H943" s="9">
        <f t="shared" si="1264"/>
        <v>0</v>
      </c>
      <c r="I943" s="9">
        <f t="shared" si="1264"/>
        <v>0</v>
      </c>
      <c r="J943" s="9">
        <f t="shared" si="1264"/>
        <v>0</v>
      </c>
      <c r="K943" s="9">
        <f t="shared" si="1264"/>
        <v>0</v>
      </c>
      <c r="L943" s="9">
        <f t="shared" si="1264"/>
        <v>0</v>
      </c>
      <c r="M943" s="9">
        <f t="shared" si="1264"/>
        <v>90</v>
      </c>
      <c r="N943" s="9">
        <f t="shared" si="1264"/>
        <v>0</v>
      </c>
      <c r="O943" s="9">
        <f t="shared" si="1264"/>
        <v>0</v>
      </c>
      <c r="P943" s="9">
        <f t="shared" si="1264"/>
        <v>0</v>
      </c>
      <c r="Q943" s="9">
        <f t="shared" si="1264"/>
        <v>0</v>
      </c>
      <c r="R943" s="9">
        <f t="shared" si="1264"/>
        <v>0</v>
      </c>
      <c r="S943" s="9">
        <f t="shared" si="1264"/>
        <v>90</v>
      </c>
      <c r="T943" s="9">
        <f t="shared" si="1264"/>
        <v>0</v>
      </c>
      <c r="U943" s="9">
        <f t="shared" si="1265"/>
        <v>0</v>
      </c>
      <c r="V943" s="9">
        <f t="shared" si="1265"/>
        <v>0</v>
      </c>
      <c r="W943" s="9">
        <f t="shared" si="1265"/>
        <v>0</v>
      </c>
      <c r="X943" s="9">
        <f t="shared" si="1265"/>
        <v>0</v>
      </c>
      <c r="Y943" s="9">
        <f t="shared" si="1265"/>
        <v>90</v>
      </c>
      <c r="Z943" s="9">
        <f t="shared" si="1265"/>
        <v>0</v>
      </c>
      <c r="AA943" s="9">
        <f t="shared" si="1265"/>
        <v>30</v>
      </c>
      <c r="AB943" s="9">
        <f t="shared" si="1265"/>
        <v>0</v>
      </c>
      <c r="AC943" s="9">
        <f t="shared" si="1265"/>
        <v>0</v>
      </c>
      <c r="AD943" s="9">
        <f t="shared" si="1265"/>
        <v>0</v>
      </c>
      <c r="AE943" s="9">
        <f t="shared" si="1265"/>
        <v>120</v>
      </c>
      <c r="AF943" s="9">
        <f t="shared" si="1265"/>
        <v>0</v>
      </c>
      <c r="AG943" s="9">
        <f t="shared" si="1266"/>
        <v>0</v>
      </c>
      <c r="AH943" s="9">
        <f t="shared" si="1266"/>
        <v>0</v>
      </c>
      <c r="AI943" s="9">
        <f t="shared" si="1266"/>
        <v>0</v>
      </c>
      <c r="AJ943" s="9">
        <f t="shared" si="1266"/>
        <v>0</v>
      </c>
      <c r="AK943" s="9">
        <f t="shared" si="1266"/>
        <v>120</v>
      </c>
      <c r="AL943" s="9">
        <f t="shared" si="1266"/>
        <v>0</v>
      </c>
    </row>
    <row r="944" spans="1:38" ht="20.100000000000001" hidden="1" customHeight="1" x14ac:dyDescent="0.25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  <c r="AG944" s="9"/>
      <c r="AH944" s="85"/>
      <c r="AI944" s="85"/>
      <c r="AJ944" s="85"/>
      <c r="AK944" s="9">
        <f>AE944+AG944+AH944+AI944+AJ944</f>
        <v>120</v>
      </c>
      <c r="AL944" s="9">
        <f>AF944+AJ944</f>
        <v>0</v>
      </c>
    </row>
    <row r="945" spans="1:38" ht="20.100000000000001" hidden="1" customHeight="1" x14ac:dyDescent="0.25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267">G946</f>
        <v>430</v>
      </c>
      <c r="H945" s="9">
        <f t="shared" si="1267"/>
        <v>0</v>
      </c>
      <c r="I945" s="9">
        <f t="shared" si="1267"/>
        <v>0</v>
      </c>
      <c r="J945" s="9">
        <f t="shared" si="1267"/>
        <v>0</v>
      </c>
      <c r="K945" s="9">
        <f t="shared" si="1267"/>
        <v>0</v>
      </c>
      <c r="L945" s="9">
        <f t="shared" si="1267"/>
        <v>0</v>
      </c>
      <c r="M945" s="9">
        <f t="shared" si="1267"/>
        <v>430</v>
      </c>
      <c r="N945" s="9">
        <f t="shared" si="1267"/>
        <v>0</v>
      </c>
      <c r="O945" s="9">
        <f t="shared" si="1267"/>
        <v>0</v>
      </c>
      <c r="P945" s="9">
        <f t="shared" si="1267"/>
        <v>0</v>
      </c>
      <c r="Q945" s="9">
        <f t="shared" si="1267"/>
        <v>0</v>
      </c>
      <c r="R945" s="9">
        <f t="shared" si="1267"/>
        <v>0</v>
      </c>
      <c r="S945" s="9">
        <f t="shared" si="1267"/>
        <v>430</v>
      </c>
      <c r="T945" s="9">
        <f t="shared" si="1267"/>
        <v>0</v>
      </c>
      <c r="U945" s="9">
        <f t="shared" si="1267"/>
        <v>0</v>
      </c>
      <c r="V945" s="9">
        <f t="shared" si="1267"/>
        <v>0</v>
      </c>
      <c r="W945" s="9">
        <f t="shared" ref="U945:AJ946" si="1268">W946</f>
        <v>0</v>
      </c>
      <c r="X945" s="9">
        <f t="shared" si="1268"/>
        <v>0</v>
      </c>
      <c r="Y945" s="9">
        <f t="shared" si="1268"/>
        <v>430</v>
      </c>
      <c r="Z945" s="9">
        <f t="shared" si="1268"/>
        <v>0</v>
      </c>
      <c r="AA945" s="9">
        <f t="shared" si="1268"/>
        <v>105</v>
      </c>
      <c r="AB945" s="9">
        <f t="shared" si="1268"/>
        <v>0</v>
      </c>
      <c r="AC945" s="9">
        <f t="shared" si="1268"/>
        <v>0</v>
      </c>
      <c r="AD945" s="9">
        <f t="shared" si="1268"/>
        <v>0</v>
      </c>
      <c r="AE945" s="9">
        <f t="shared" si="1268"/>
        <v>535</v>
      </c>
      <c r="AF945" s="9">
        <f t="shared" si="1268"/>
        <v>0</v>
      </c>
      <c r="AG945" s="9">
        <f t="shared" si="1268"/>
        <v>0</v>
      </c>
      <c r="AH945" s="9">
        <f t="shared" si="1268"/>
        <v>0</v>
      </c>
      <c r="AI945" s="9">
        <f t="shared" si="1268"/>
        <v>0</v>
      </c>
      <c r="AJ945" s="9">
        <f t="shared" si="1268"/>
        <v>0</v>
      </c>
      <c r="AK945" s="9">
        <f t="shared" ref="AG945:AL946" si="1269">AK946</f>
        <v>535</v>
      </c>
      <c r="AL945" s="9">
        <f t="shared" si="1269"/>
        <v>0</v>
      </c>
    </row>
    <row r="946" spans="1:38" ht="20.100000000000001" hidden="1" customHeight="1" x14ac:dyDescent="0.25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267"/>
        <v>430</v>
      </c>
      <c r="H946" s="9">
        <f t="shared" si="1267"/>
        <v>0</v>
      </c>
      <c r="I946" s="9">
        <f t="shared" si="1267"/>
        <v>0</v>
      </c>
      <c r="J946" s="9">
        <f t="shared" si="1267"/>
        <v>0</v>
      </c>
      <c r="K946" s="9">
        <f t="shared" si="1267"/>
        <v>0</v>
      </c>
      <c r="L946" s="9">
        <f t="shared" si="1267"/>
        <v>0</v>
      </c>
      <c r="M946" s="9">
        <f t="shared" si="1267"/>
        <v>430</v>
      </c>
      <c r="N946" s="9">
        <f t="shared" si="1267"/>
        <v>0</v>
      </c>
      <c r="O946" s="9">
        <f t="shared" si="1267"/>
        <v>0</v>
      </c>
      <c r="P946" s="9">
        <f t="shared" si="1267"/>
        <v>0</v>
      </c>
      <c r="Q946" s="9">
        <f t="shared" si="1267"/>
        <v>0</v>
      </c>
      <c r="R946" s="9">
        <f t="shared" si="1267"/>
        <v>0</v>
      </c>
      <c r="S946" s="9">
        <f t="shared" si="1267"/>
        <v>430</v>
      </c>
      <c r="T946" s="9">
        <f t="shared" si="1267"/>
        <v>0</v>
      </c>
      <c r="U946" s="9">
        <f t="shared" si="1268"/>
        <v>0</v>
      </c>
      <c r="V946" s="9">
        <f t="shared" si="1268"/>
        <v>0</v>
      </c>
      <c r="W946" s="9">
        <f t="shared" si="1268"/>
        <v>0</v>
      </c>
      <c r="X946" s="9">
        <f t="shared" si="1268"/>
        <v>0</v>
      </c>
      <c r="Y946" s="9">
        <f t="shared" si="1268"/>
        <v>430</v>
      </c>
      <c r="Z946" s="9">
        <f t="shared" si="1268"/>
        <v>0</v>
      </c>
      <c r="AA946" s="9">
        <f t="shared" si="1268"/>
        <v>105</v>
      </c>
      <c r="AB946" s="9">
        <f t="shared" si="1268"/>
        <v>0</v>
      </c>
      <c r="AC946" s="9">
        <f t="shared" si="1268"/>
        <v>0</v>
      </c>
      <c r="AD946" s="9">
        <f t="shared" si="1268"/>
        <v>0</v>
      </c>
      <c r="AE946" s="9">
        <f t="shared" si="1268"/>
        <v>535</v>
      </c>
      <c r="AF946" s="9">
        <f t="shared" si="1268"/>
        <v>0</v>
      </c>
      <c r="AG946" s="9">
        <f t="shared" si="1269"/>
        <v>0</v>
      </c>
      <c r="AH946" s="9">
        <f t="shared" si="1269"/>
        <v>0</v>
      </c>
      <c r="AI946" s="9">
        <f t="shared" si="1269"/>
        <v>0</v>
      </c>
      <c r="AJ946" s="9">
        <f t="shared" si="1269"/>
        <v>0</v>
      </c>
      <c r="AK946" s="9">
        <f t="shared" si="1269"/>
        <v>535</v>
      </c>
      <c r="AL946" s="9">
        <f t="shared" si="1269"/>
        <v>0</v>
      </c>
    </row>
    <row r="947" spans="1:38" ht="20.100000000000001" hidden="1" customHeight="1" x14ac:dyDescent="0.25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535</v>
      </c>
      <c r="AL947" s="9">
        <f>AF947+AJ947</f>
        <v>0</v>
      </c>
    </row>
    <row r="948" spans="1:38" ht="66" hidden="1" x14ac:dyDescent="0.25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270">G949</f>
        <v>172</v>
      </c>
      <c r="H948" s="11">
        <f t="shared" si="1270"/>
        <v>0</v>
      </c>
      <c r="I948" s="11">
        <f t="shared" si="1270"/>
        <v>0</v>
      </c>
      <c r="J948" s="11">
        <f t="shared" si="1270"/>
        <v>0</v>
      </c>
      <c r="K948" s="11">
        <f t="shared" si="1270"/>
        <v>0</v>
      </c>
      <c r="L948" s="11">
        <f t="shared" si="1270"/>
        <v>0</v>
      </c>
      <c r="M948" s="11">
        <f t="shared" si="1270"/>
        <v>172</v>
      </c>
      <c r="N948" s="11">
        <f t="shared" si="1270"/>
        <v>0</v>
      </c>
      <c r="O948" s="11">
        <f t="shared" si="1270"/>
        <v>0</v>
      </c>
      <c r="P948" s="11">
        <f t="shared" si="1270"/>
        <v>0</v>
      </c>
      <c r="Q948" s="11">
        <f t="shared" si="1270"/>
        <v>0</v>
      </c>
      <c r="R948" s="11">
        <f t="shared" si="1270"/>
        <v>0</v>
      </c>
      <c r="S948" s="11">
        <f t="shared" si="1270"/>
        <v>172</v>
      </c>
      <c r="T948" s="11">
        <f t="shared" si="1270"/>
        <v>0</v>
      </c>
      <c r="U948" s="11">
        <f t="shared" si="1270"/>
        <v>0</v>
      </c>
      <c r="V948" s="11">
        <f t="shared" si="1270"/>
        <v>0</v>
      </c>
      <c r="W948" s="11">
        <f t="shared" ref="U948:AJ949" si="1271">W949</f>
        <v>0</v>
      </c>
      <c r="X948" s="11">
        <f t="shared" si="1271"/>
        <v>0</v>
      </c>
      <c r="Y948" s="11">
        <f t="shared" si="1271"/>
        <v>172</v>
      </c>
      <c r="Z948" s="11">
        <f t="shared" si="1271"/>
        <v>0</v>
      </c>
      <c r="AA948" s="11">
        <f t="shared" si="1271"/>
        <v>0</v>
      </c>
      <c r="AB948" s="11">
        <f t="shared" si="1271"/>
        <v>0</v>
      </c>
      <c r="AC948" s="11">
        <f t="shared" si="1271"/>
        <v>0</v>
      </c>
      <c r="AD948" s="11">
        <f t="shared" si="1271"/>
        <v>0</v>
      </c>
      <c r="AE948" s="11">
        <f t="shared" si="1271"/>
        <v>172</v>
      </c>
      <c r="AF948" s="11">
        <f t="shared" si="1271"/>
        <v>0</v>
      </c>
      <c r="AG948" s="11">
        <f t="shared" si="1271"/>
        <v>0</v>
      </c>
      <c r="AH948" s="11">
        <f t="shared" si="1271"/>
        <v>0</v>
      </c>
      <c r="AI948" s="11">
        <f t="shared" si="1271"/>
        <v>0</v>
      </c>
      <c r="AJ948" s="11">
        <f t="shared" si="1271"/>
        <v>0</v>
      </c>
      <c r="AK948" s="11">
        <f t="shared" ref="AG948:AL949" si="1272">AK949</f>
        <v>172</v>
      </c>
      <c r="AL948" s="11">
        <f t="shared" si="1272"/>
        <v>0</v>
      </c>
    </row>
    <row r="949" spans="1:38" ht="20.100000000000001" hidden="1" customHeight="1" x14ac:dyDescent="0.25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270"/>
        <v>172</v>
      </c>
      <c r="H949" s="9">
        <f t="shared" si="1270"/>
        <v>0</v>
      </c>
      <c r="I949" s="9">
        <f t="shared" si="1270"/>
        <v>0</v>
      </c>
      <c r="J949" s="9">
        <f t="shared" si="1270"/>
        <v>0</v>
      </c>
      <c r="K949" s="9">
        <f t="shared" si="1270"/>
        <v>0</v>
      </c>
      <c r="L949" s="9">
        <f t="shared" si="1270"/>
        <v>0</v>
      </c>
      <c r="M949" s="9">
        <f t="shared" si="1270"/>
        <v>172</v>
      </c>
      <c r="N949" s="9">
        <f t="shared" si="1270"/>
        <v>0</v>
      </c>
      <c r="O949" s="9">
        <f t="shared" si="1270"/>
        <v>0</v>
      </c>
      <c r="P949" s="9">
        <f t="shared" si="1270"/>
        <v>0</v>
      </c>
      <c r="Q949" s="9">
        <f t="shared" si="1270"/>
        <v>0</v>
      </c>
      <c r="R949" s="9">
        <f t="shared" si="1270"/>
        <v>0</v>
      </c>
      <c r="S949" s="9">
        <f t="shared" si="1270"/>
        <v>172</v>
      </c>
      <c r="T949" s="9">
        <f t="shared" si="1270"/>
        <v>0</v>
      </c>
      <c r="U949" s="9">
        <f t="shared" si="1271"/>
        <v>0</v>
      </c>
      <c r="V949" s="9">
        <f t="shared" si="1271"/>
        <v>0</v>
      </c>
      <c r="W949" s="9">
        <f t="shared" si="1271"/>
        <v>0</v>
      </c>
      <c r="X949" s="9">
        <f t="shared" si="1271"/>
        <v>0</v>
      </c>
      <c r="Y949" s="9">
        <f t="shared" si="1271"/>
        <v>172</v>
      </c>
      <c r="Z949" s="9">
        <f t="shared" si="1271"/>
        <v>0</v>
      </c>
      <c r="AA949" s="9">
        <f t="shared" si="1271"/>
        <v>0</v>
      </c>
      <c r="AB949" s="9">
        <f t="shared" si="1271"/>
        <v>0</v>
      </c>
      <c r="AC949" s="9">
        <f t="shared" si="1271"/>
        <v>0</v>
      </c>
      <c r="AD949" s="9">
        <f t="shared" si="1271"/>
        <v>0</v>
      </c>
      <c r="AE949" s="9">
        <f t="shared" si="1271"/>
        <v>172</v>
      </c>
      <c r="AF949" s="9">
        <f t="shared" si="1271"/>
        <v>0</v>
      </c>
      <c r="AG949" s="9">
        <f t="shared" si="1272"/>
        <v>0</v>
      </c>
      <c r="AH949" s="9">
        <f t="shared" si="1272"/>
        <v>0</v>
      </c>
      <c r="AI949" s="9">
        <f t="shared" si="1272"/>
        <v>0</v>
      </c>
      <c r="AJ949" s="9">
        <f t="shared" si="1272"/>
        <v>0</v>
      </c>
      <c r="AK949" s="9">
        <f t="shared" si="1272"/>
        <v>172</v>
      </c>
      <c r="AL949" s="9">
        <f t="shared" si="1272"/>
        <v>0</v>
      </c>
    </row>
    <row r="950" spans="1:38" ht="20.100000000000001" hidden="1" customHeight="1" x14ac:dyDescent="0.25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  <c r="AG950" s="85"/>
      <c r="AH950" s="85"/>
      <c r="AI950" s="85"/>
      <c r="AJ950" s="85"/>
      <c r="AK950" s="9">
        <f>AE950+AG950+AH950+AI950+AJ950</f>
        <v>172</v>
      </c>
      <c r="AL950" s="9">
        <f>AF950+AJ950</f>
        <v>0</v>
      </c>
    </row>
    <row r="951" spans="1:38" ht="66" hidden="1" x14ac:dyDescent="0.25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273">G952</f>
        <v>53</v>
      </c>
      <c r="H951" s="11">
        <f t="shared" si="1273"/>
        <v>0</v>
      </c>
      <c r="I951" s="11">
        <f t="shared" si="1273"/>
        <v>0</v>
      </c>
      <c r="J951" s="11">
        <f t="shared" si="1273"/>
        <v>0</v>
      </c>
      <c r="K951" s="11">
        <f t="shared" si="1273"/>
        <v>0</v>
      </c>
      <c r="L951" s="11">
        <f t="shared" si="1273"/>
        <v>0</v>
      </c>
      <c r="M951" s="11">
        <f t="shared" si="1273"/>
        <v>53</v>
      </c>
      <c r="N951" s="11">
        <f t="shared" si="1273"/>
        <v>0</v>
      </c>
      <c r="O951" s="11">
        <f t="shared" si="1273"/>
        <v>0</v>
      </c>
      <c r="P951" s="11">
        <f t="shared" si="1273"/>
        <v>0</v>
      </c>
      <c r="Q951" s="11">
        <f t="shared" si="1273"/>
        <v>0</v>
      </c>
      <c r="R951" s="11">
        <f t="shared" si="1273"/>
        <v>0</v>
      </c>
      <c r="S951" s="11">
        <f t="shared" si="1273"/>
        <v>53</v>
      </c>
      <c r="T951" s="11">
        <f t="shared" si="1273"/>
        <v>0</v>
      </c>
      <c r="U951" s="11">
        <f t="shared" si="1273"/>
        <v>0</v>
      </c>
      <c r="V951" s="11">
        <f t="shared" si="1273"/>
        <v>0</v>
      </c>
      <c r="W951" s="11">
        <f t="shared" ref="U951:AJ952" si="1274">W952</f>
        <v>0</v>
      </c>
      <c r="X951" s="11">
        <f t="shared" si="1274"/>
        <v>0</v>
      </c>
      <c r="Y951" s="11">
        <f t="shared" si="1274"/>
        <v>53</v>
      </c>
      <c r="Z951" s="11">
        <f t="shared" si="1274"/>
        <v>0</v>
      </c>
      <c r="AA951" s="11">
        <f t="shared" si="1274"/>
        <v>0</v>
      </c>
      <c r="AB951" s="11">
        <f t="shared" si="1274"/>
        <v>0</v>
      </c>
      <c r="AC951" s="11">
        <f t="shared" si="1274"/>
        <v>0</v>
      </c>
      <c r="AD951" s="11">
        <f t="shared" si="1274"/>
        <v>0</v>
      </c>
      <c r="AE951" s="11">
        <f t="shared" si="1274"/>
        <v>53</v>
      </c>
      <c r="AF951" s="11">
        <f t="shared" si="1274"/>
        <v>0</v>
      </c>
      <c r="AG951" s="11">
        <f t="shared" si="1274"/>
        <v>0</v>
      </c>
      <c r="AH951" s="11">
        <f t="shared" si="1274"/>
        <v>0</v>
      </c>
      <c r="AI951" s="11">
        <f t="shared" si="1274"/>
        <v>0</v>
      </c>
      <c r="AJ951" s="11">
        <f t="shared" si="1274"/>
        <v>0</v>
      </c>
      <c r="AK951" s="11">
        <f t="shared" ref="AG951:AL952" si="1275">AK952</f>
        <v>53</v>
      </c>
      <c r="AL951" s="11">
        <f t="shared" si="1275"/>
        <v>0</v>
      </c>
    </row>
    <row r="952" spans="1:38" ht="20.100000000000001" hidden="1" customHeight="1" x14ac:dyDescent="0.25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273"/>
        <v>53</v>
      </c>
      <c r="H952" s="9">
        <f t="shared" si="1273"/>
        <v>0</v>
      </c>
      <c r="I952" s="9">
        <f t="shared" si="1273"/>
        <v>0</v>
      </c>
      <c r="J952" s="9">
        <f t="shared" si="1273"/>
        <v>0</v>
      </c>
      <c r="K952" s="9">
        <f t="shared" si="1273"/>
        <v>0</v>
      </c>
      <c r="L952" s="9">
        <f t="shared" si="1273"/>
        <v>0</v>
      </c>
      <c r="M952" s="9">
        <f t="shared" si="1273"/>
        <v>53</v>
      </c>
      <c r="N952" s="9">
        <f t="shared" si="1273"/>
        <v>0</v>
      </c>
      <c r="O952" s="9">
        <f t="shared" si="1273"/>
        <v>0</v>
      </c>
      <c r="P952" s="9">
        <f t="shared" si="1273"/>
        <v>0</v>
      </c>
      <c r="Q952" s="9">
        <f t="shared" si="1273"/>
        <v>0</v>
      </c>
      <c r="R952" s="9">
        <f t="shared" si="1273"/>
        <v>0</v>
      </c>
      <c r="S952" s="9">
        <f t="shared" si="1273"/>
        <v>53</v>
      </c>
      <c r="T952" s="9">
        <f t="shared" si="1273"/>
        <v>0</v>
      </c>
      <c r="U952" s="9">
        <f t="shared" si="1274"/>
        <v>0</v>
      </c>
      <c r="V952" s="9">
        <f t="shared" si="1274"/>
        <v>0</v>
      </c>
      <c r="W952" s="9">
        <f t="shared" si="1274"/>
        <v>0</v>
      </c>
      <c r="X952" s="9">
        <f t="shared" si="1274"/>
        <v>0</v>
      </c>
      <c r="Y952" s="9">
        <f t="shared" si="1274"/>
        <v>53</v>
      </c>
      <c r="Z952" s="9">
        <f t="shared" si="1274"/>
        <v>0</v>
      </c>
      <c r="AA952" s="9">
        <f t="shared" si="1274"/>
        <v>0</v>
      </c>
      <c r="AB952" s="9">
        <f t="shared" si="1274"/>
        <v>0</v>
      </c>
      <c r="AC952" s="9">
        <f t="shared" si="1274"/>
        <v>0</v>
      </c>
      <c r="AD952" s="9">
        <f t="shared" si="1274"/>
        <v>0</v>
      </c>
      <c r="AE952" s="9">
        <f t="shared" si="1274"/>
        <v>53</v>
      </c>
      <c r="AF952" s="9">
        <f t="shared" si="1274"/>
        <v>0</v>
      </c>
      <c r="AG952" s="9">
        <f t="shared" si="1275"/>
        <v>0</v>
      </c>
      <c r="AH952" s="9">
        <f t="shared" si="1275"/>
        <v>0</v>
      </c>
      <c r="AI952" s="9">
        <f t="shared" si="1275"/>
        <v>0</v>
      </c>
      <c r="AJ952" s="9">
        <f t="shared" si="1275"/>
        <v>0</v>
      </c>
      <c r="AK952" s="9">
        <f t="shared" si="1275"/>
        <v>53</v>
      </c>
      <c r="AL952" s="9">
        <f t="shared" si="1275"/>
        <v>0</v>
      </c>
    </row>
    <row r="953" spans="1:38" ht="20.100000000000001" hidden="1" customHeight="1" x14ac:dyDescent="0.25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  <c r="AG953" s="85"/>
      <c r="AH953" s="85"/>
      <c r="AI953" s="85"/>
      <c r="AJ953" s="85"/>
      <c r="AK953" s="9">
        <f>AE953+AG953+AH953+AI953+AJ953</f>
        <v>53</v>
      </c>
      <c r="AL953" s="9">
        <f>AF953+AJ953</f>
        <v>0</v>
      </c>
    </row>
    <row r="954" spans="1:38" ht="33" hidden="1" x14ac:dyDescent="0.25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276">G955</f>
        <v>174</v>
      </c>
      <c r="H954" s="9">
        <f t="shared" si="1276"/>
        <v>0</v>
      </c>
      <c r="I954" s="9">
        <f t="shared" si="1276"/>
        <v>0</v>
      </c>
      <c r="J954" s="9">
        <f t="shared" si="1276"/>
        <v>0</v>
      </c>
      <c r="K954" s="9">
        <f t="shared" si="1276"/>
        <v>0</v>
      </c>
      <c r="L954" s="9">
        <f t="shared" si="1276"/>
        <v>0</v>
      </c>
      <c r="M954" s="9">
        <f t="shared" si="1276"/>
        <v>174</v>
      </c>
      <c r="N954" s="9">
        <f t="shared" si="1276"/>
        <v>0</v>
      </c>
      <c r="O954" s="9">
        <f t="shared" si="1276"/>
        <v>0</v>
      </c>
      <c r="P954" s="9">
        <f t="shared" si="1276"/>
        <v>0</v>
      </c>
      <c r="Q954" s="9">
        <f t="shared" si="1276"/>
        <v>0</v>
      </c>
      <c r="R954" s="9">
        <f t="shared" si="1276"/>
        <v>0</v>
      </c>
      <c r="S954" s="9">
        <f t="shared" si="1276"/>
        <v>174</v>
      </c>
      <c r="T954" s="9">
        <f t="shared" si="1276"/>
        <v>0</v>
      </c>
      <c r="U954" s="9">
        <f t="shared" si="1276"/>
        <v>0</v>
      </c>
      <c r="V954" s="9">
        <f t="shared" si="1276"/>
        <v>0</v>
      </c>
      <c r="W954" s="9">
        <f t="shared" ref="U954:AJ955" si="1277">W955</f>
        <v>0</v>
      </c>
      <c r="X954" s="9">
        <f t="shared" si="1277"/>
        <v>0</v>
      </c>
      <c r="Y954" s="9">
        <f t="shared" si="1277"/>
        <v>174</v>
      </c>
      <c r="Z954" s="9">
        <f t="shared" si="1277"/>
        <v>0</v>
      </c>
      <c r="AA954" s="9">
        <f t="shared" si="1277"/>
        <v>0</v>
      </c>
      <c r="AB954" s="9">
        <f t="shared" si="1277"/>
        <v>0</v>
      </c>
      <c r="AC954" s="9">
        <f t="shared" si="1277"/>
        <v>0</v>
      </c>
      <c r="AD954" s="9">
        <f t="shared" si="1277"/>
        <v>0</v>
      </c>
      <c r="AE954" s="9">
        <f t="shared" si="1277"/>
        <v>174</v>
      </c>
      <c r="AF954" s="9">
        <f t="shared" si="1277"/>
        <v>0</v>
      </c>
      <c r="AG954" s="9">
        <f t="shared" si="1277"/>
        <v>0</v>
      </c>
      <c r="AH954" s="9">
        <f t="shared" si="1277"/>
        <v>0</v>
      </c>
      <c r="AI954" s="9">
        <f t="shared" si="1277"/>
        <v>0</v>
      </c>
      <c r="AJ954" s="9">
        <f t="shared" si="1277"/>
        <v>0</v>
      </c>
      <c r="AK954" s="9">
        <f t="shared" ref="AG954:AL955" si="1278">AK955</f>
        <v>174</v>
      </c>
      <c r="AL954" s="9">
        <f t="shared" si="1278"/>
        <v>0</v>
      </c>
    </row>
    <row r="955" spans="1:38" ht="20.100000000000001" hidden="1" customHeight="1" x14ac:dyDescent="0.25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276"/>
        <v>174</v>
      </c>
      <c r="H955" s="9">
        <f t="shared" si="1276"/>
        <v>0</v>
      </c>
      <c r="I955" s="9">
        <f t="shared" si="1276"/>
        <v>0</v>
      </c>
      <c r="J955" s="9">
        <f t="shared" si="1276"/>
        <v>0</v>
      </c>
      <c r="K955" s="9">
        <f t="shared" si="1276"/>
        <v>0</v>
      </c>
      <c r="L955" s="9">
        <f t="shared" si="1276"/>
        <v>0</v>
      </c>
      <c r="M955" s="9">
        <f t="shared" si="1276"/>
        <v>174</v>
      </c>
      <c r="N955" s="9">
        <f t="shared" si="1276"/>
        <v>0</v>
      </c>
      <c r="O955" s="9">
        <f t="shared" si="1276"/>
        <v>0</v>
      </c>
      <c r="P955" s="9">
        <f t="shared" si="1276"/>
        <v>0</v>
      </c>
      <c r="Q955" s="9">
        <f t="shared" si="1276"/>
        <v>0</v>
      </c>
      <c r="R955" s="9">
        <f t="shared" si="1276"/>
        <v>0</v>
      </c>
      <c r="S955" s="9">
        <f t="shared" si="1276"/>
        <v>174</v>
      </c>
      <c r="T955" s="9">
        <f t="shared" si="1276"/>
        <v>0</v>
      </c>
      <c r="U955" s="9">
        <f t="shared" si="1277"/>
        <v>0</v>
      </c>
      <c r="V955" s="9">
        <f t="shared" si="1277"/>
        <v>0</v>
      </c>
      <c r="W955" s="9">
        <f t="shared" si="1277"/>
        <v>0</v>
      </c>
      <c r="X955" s="9">
        <f t="shared" si="1277"/>
        <v>0</v>
      </c>
      <c r="Y955" s="9">
        <f t="shared" si="1277"/>
        <v>174</v>
      </c>
      <c r="Z955" s="9">
        <f t="shared" si="1277"/>
        <v>0</v>
      </c>
      <c r="AA955" s="9">
        <f t="shared" si="1277"/>
        <v>0</v>
      </c>
      <c r="AB955" s="9">
        <f t="shared" si="1277"/>
        <v>0</v>
      </c>
      <c r="AC955" s="9">
        <f t="shared" si="1277"/>
        <v>0</v>
      </c>
      <c r="AD955" s="9">
        <f t="shared" si="1277"/>
        <v>0</v>
      </c>
      <c r="AE955" s="9">
        <f t="shared" si="1277"/>
        <v>174</v>
      </c>
      <c r="AF955" s="9">
        <f t="shared" si="1277"/>
        <v>0</v>
      </c>
      <c r="AG955" s="9">
        <f t="shared" si="1278"/>
        <v>0</v>
      </c>
      <c r="AH955" s="9">
        <f t="shared" si="1278"/>
        <v>0</v>
      </c>
      <c r="AI955" s="9">
        <f t="shared" si="1278"/>
        <v>0</v>
      </c>
      <c r="AJ955" s="9">
        <f t="shared" si="1278"/>
        <v>0</v>
      </c>
      <c r="AK955" s="9">
        <f t="shared" si="1278"/>
        <v>174</v>
      </c>
      <c r="AL955" s="9">
        <f t="shared" si="1278"/>
        <v>0</v>
      </c>
    </row>
    <row r="956" spans="1:38" ht="20.100000000000001" hidden="1" customHeight="1" x14ac:dyDescent="0.25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  <c r="AG956" s="85"/>
      <c r="AH956" s="85"/>
      <c r="AI956" s="85"/>
      <c r="AJ956" s="85"/>
      <c r="AK956" s="9">
        <f>AE956+AG956+AH956+AI956+AJ956</f>
        <v>174</v>
      </c>
      <c r="AL956" s="9">
        <f>AF956+AJ956</f>
        <v>0</v>
      </c>
    </row>
    <row r="957" spans="1:38" ht="49.5" hidden="1" x14ac:dyDescent="0.25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279">G958</f>
        <v>300</v>
      </c>
      <c r="H957" s="9">
        <f t="shared" si="1279"/>
        <v>0</v>
      </c>
      <c r="I957" s="9">
        <f t="shared" si="1279"/>
        <v>0</v>
      </c>
      <c r="J957" s="9">
        <f t="shared" si="1279"/>
        <v>0</v>
      </c>
      <c r="K957" s="9">
        <f t="shared" si="1279"/>
        <v>0</v>
      </c>
      <c r="L957" s="9">
        <f t="shared" si="1279"/>
        <v>0</v>
      </c>
      <c r="M957" s="9">
        <f t="shared" si="1279"/>
        <v>300</v>
      </c>
      <c r="N957" s="9">
        <f t="shared" si="1279"/>
        <v>0</v>
      </c>
      <c r="O957" s="9">
        <f t="shared" si="1279"/>
        <v>0</v>
      </c>
      <c r="P957" s="9">
        <f t="shared" si="1279"/>
        <v>0</v>
      </c>
      <c r="Q957" s="9">
        <f t="shared" si="1279"/>
        <v>0</v>
      </c>
      <c r="R957" s="9">
        <f t="shared" si="1279"/>
        <v>0</v>
      </c>
      <c r="S957" s="9">
        <f t="shared" si="1279"/>
        <v>300</v>
      </c>
      <c r="T957" s="9">
        <f t="shared" si="1279"/>
        <v>0</v>
      </c>
      <c r="U957" s="9">
        <f t="shared" si="1279"/>
        <v>0</v>
      </c>
      <c r="V957" s="9">
        <f t="shared" si="1279"/>
        <v>0</v>
      </c>
      <c r="W957" s="9">
        <f t="shared" ref="U957:AJ958" si="1280">W958</f>
        <v>0</v>
      </c>
      <c r="X957" s="9">
        <f t="shared" si="1280"/>
        <v>0</v>
      </c>
      <c r="Y957" s="9">
        <f t="shared" si="1280"/>
        <v>300</v>
      </c>
      <c r="Z957" s="9">
        <f t="shared" si="1280"/>
        <v>0</v>
      </c>
      <c r="AA957" s="9">
        <f t="shared" si="1280"/>
        <v>0</v>
      </c>
      <c r="AB957" s="9">
        <f t="shared" si="1280"/>
        <v>0</v>
      </c>
      <c r="AC957" s="9">
        <f t="shared" si="1280"/>
        <v>0</v>
      </c>
      <c r="AD957" s="9">
        <f t="shared" si="1280"/>
        <v>0</v>
      </c>
      <c r="AE957" s="9">
        <f t="shared" si="1280"/>
        <v>300</v>
      </c>
      <c r="AF957" s="9">
        <f t="shared" si="1280"/>
        <v>0</v>
      </c>
      <c r="AG957" s="9">
        <f t="shared" si="1280"/>
        <v>0</v>
      </c>
      <c r="AH957" s="9">
        <f t="shared" si="1280"/>
        <v>0</v>
      </c>
      <c r="AI957" s="9">
        <f t="shared" si="1280"/>
        <v>0</v>
      </c>
      <c r="AJ957" s="9">
        <f t="shared" si="1280"/>
        <v>0</v>
      </c>
      <c r="AK957" s="9">
        <f t="shared" ref="AG957:AL958" si="1281">AK958</f>
        <v>300</v>
      </c>
      <c r="AL957" s="9">
        <f t="shared" si="1281"/>
        <v>0</v>
      </c>
    </row>
    <row r="958" spans="1:38" ht="20.100000000000001" hidden="1" customHeight="1" x14ac:dyDescent="0.25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279"/>
        <v>300</v>
      </c>
      <c r="H958" s="9">
        <f t="shared" si="1279"/>
        <v>0</v>
      </c>
      <c r="I958" s="9">
        <f t="shared" si="1279"/>
        <v>0</v>
      </c>
      <c r="J958" s="9">
        <f t="shared" si="1279"/>
        <v>0</v>
      </c>
      <c r="K958" s="9">
        <f t="shared" si="1279"/>
        <v>0</v>
      </c>
      <c r="L958" s="9">
        <f t="shared" si="1279"/>
        <v>0</v>
      </c>
      <c r="M958" s="9">
        <f t="shared" si="1279"/>
        <v>300</v>
      </c>
      <c r="N958" s="9">
        <f t="shared" si="1279"/>
        <v>0</v>
      </c>
      <c r="O958" s="9">
        <f t="shared" si="1279"/>
        <v>0</v>
      </c>
      <c r="P958" s="9">
        <f t="shared" si="1279"/>
        <v>0</v>
      </c>
      <c r="Q958" s="9">
        <f t="shared" si="1279"/>
        <v>0</v>
      </c>
      <c r="R958" s="9">
        <f t="shared" si="1279"/>
        <v>0</v>
      </c>
      <c r="S958" s="9">
        <f t="shared" si="1279"/>
        <v>300</v>
      </c>
      <c r="T958" s="9">
        <f t="shared" si="1279"/>
        <v>0</v>
      </c>
      <c r="U958" s="9">
        <f t="shared" si="1280"/>
        <v>0</v>
      </c>
      <c r="V958" s="9">
        <f t="shared" si="1280"/>
        <v>0</v>
      </c>
      <c r="W958" s="9">
        <f t="shared" si="1280"/>
        <v>0</v>
      </c>
      <c r="X958" s="9">
        <f t="shared" si="1280"/>
        <v>0</v>
      </c>
      <c r="Y958" s="9">
        <f t="shared" si="1280"/>
        <v>300</v>
      </c>
      <c r="Z958" s="9">
        <f t="shared" si="1280"/>
        <v>0</v>
      </c>
      <c r="AA958" s="9">
        <f t="shared" si="1280"/>
        <v>0</v>
      </c>
      <c r="AB958" s="9">
        <f t="shared" si="1280"/>
        <v>0</v>
      </c>
      <c r="AC958" s="9">
        <f t="shared" si="1280"/>
        <v>0</v>
      </c>
      <c r="AD958" s="9">
        <f t="shared" si="1280"/>
        <v>0</v>
      </c>
      <c r="AE958" s="9">
        <f t="shared" si="1280"/>
        <v>300</v>
      </c>
      <c r="AF958" s="9">
        <f t="shared" si="1280"/>
        <v>0</v>
      </c>
      <c r="AG958" s="9">
        <f t="shared" si="1281"/>
        <v>0</v>
      </c>
      <c r="AH958" s="9">
        <f t="shared" si="1281"/>
        <v>0</v>
      </c>
      <c r="AI958" s="9">
        <f t="shared" si="1281"/>
        <v>0</v>
      </c>
      <c r="AJ958" s="9">
        <f t="shared" si="1281"/>
        <v>0</v>
      </c>
      <c r="AK958" s="9">
        <f t="shared" si="1281"/>
        <v>300</v>
      </c>
      <c r="AL958" s="9">
        <f t="shared" si="1281"/>
        <v>0</v>
      </c>
    </row>
    <row r="959" spans="1:38" ht="20.100000000000001" hidden="1" customHeight="1" x14ac:dyDescent="0.25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  <c r="AG959" s="85"/>
      <c r="AH959" s="85"/>
      <c r="AI959" s="85"/>
      <c r="AJ959" s="85"/>
      <c r="AK959" s="9">
        <f>AE959+AG959+AH959+AI959+AJ959</f>
        <v>300</v>
      </c>
      <c r="AL959" s="9">
        <f>AF959+AJ959</f>
        <v>0</v>
      </c>
    </row>
    <row r="960" spans="1:38" ht="33" hidden="1" x14ac:dyDescent="0.25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282">G961</f>
        <v>6768</v>
      </c>
      <c r="H960" s="9">
        <f t="shared" si="1282"/>
        <v>0</v>
      </c>
      <c r="I960" s="9">
        <f t="shared" si="1282"/>
        <v>0</v>
      </c>
      <c r="J960" s="9">
        <f t="shared" si="1282"/>
        <v>0</v>
      </c>
      <c r="K960" s="9">
        <f t="shared" si="1282"/>
        <v>0</v>
      </c>
      <c r="L960" s="9">
        <f t="shared" si="1282"/>
        <v>0</v>
      </c>
      <c r="M960" s="9">
        <f t="shared" si="1282"/>
        <v>6768</v>
      </c>
      <c r="N960" s="9">
        <f t="shared" si="1282"/>
        <v>0</v>
      </c>
      <c r="O960" s="9">
        <f t="shared" si="1282"/>
        <v>0</v>
      </c>
      <c r="P960" s="9">
        <f t="shared" si="1282"/>
        <v>0</v>
      </c>
      <c r="Q960" s="9">
        <f t="shared" si="1282"/>
        <v>0</v>
      </c>
      <c r="R960" s="9">
        <f t="shared" si="1282"/>
        <v>0</v>
      </c>
      <c r="S960" s="9">
        <f t="shared" si="1282"/>
        <v>6768</v>
      </c>
      <c r="T960" s="9">
        <f t="shared" si="1282"/>
        <v>0</v>
      </c>
      <c r="U960" s="9">
        <f t="shared" si="1282"/>
        <v>0</v>
      </c>
      <c r="V960" s="9">
        <f t="shared" si="1282"/>
        <v>0</v>
      </c>
      <c r="W960" s="9">
        <f t="shared" ref="U960:AJ961" si="1283">W961</f>
        <v>0</v>
      </c>
      <c r="X960" s="9">
        <f t="shared" si="1283"/>
        <v>0</v>
      </c>
      <c r="Y960" s="9">
        <f t="shared" si="1283"/>
        <v>6768</v>
      </c>
      <c r="Z960" s="9">
        <f t="shared" si="1283"/>
        <v>0</v>
      </c>
      <c r="AA960" s="9">
        <f t="shared" si="1283"/>
        <v>-30</v>
      </c>
      <c r="AB960" s="9">
        <f t="shared" si="1283"/>
        <v>0</v>
      </c>
      <c r="AC960" s="9">
        <f t="shared" si="1283"/>
        <v>0</v>
      </c>
      <c r="AD960" s="9">
        <f t="shared" si="1283"/>
        <v>0</v>
      </c>
      <c r="AE960" s="9">
        <f t="shared" si="1283"/>
        <v>6738</v>
      </c>
      <c r="AF960" s="9">
        <f t="shared" si="1283"/>
        <v>0</v>
      </c>
      <c r="AG960" s="9">
        <f t="shared" si="1283"/>
        <v>0</v>
      </c>
      <c r="AH960" s="9">
        <f t="shared" si="1283"/>
        <v>0</v>
      </c>
      <c r="AI960" s="9">
        <f t="shared" si="1283"/>
        <v>0</v>
      </c>
      <c r="AJ960" s="9">
        <f t="shared" si="1283"/>
        <v>0</v>
      </c>
      <c r="AK960" s="9">
        <f t="shared" ref="AG960:AL961" si="1284">AK961</f>
        <v>6738</v>
      </c>
      <c r="AL960" s="9">
        <f t="shared" si="1284"/>
        <v>0</v>
      </c>
    </row>
    <row r="961" spans="1:38" ht="20.100000000000001" hidden="1" customHeight="1" x14ac:dyDescent="0.25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282"/>
        <v>6768</v>
      </c>
      <c r="H961" s="9">
        <f t="shared" si="1282"/>
        <v>0</v>
      </c>
      <c r="I961" s="9">
        <f t="shared" si="1282"/>
        <v>0</v>
      </c>
      <c r="J961" s="9">
        <f t="shared" si="1282"/>
        <v>0</v>
      </c>
      <c r="K961" s="9">
        <f t="shared" si="1282"/>
        <v>0</v>
      </c>
      <c r="L961" s="9">
        <f t="shared" si="1282"/>
        <v>0</v>
      </c>
      <c r="M961" s="9">
        <f t="shared" si="1282"/>
        <v>6768</v>
      </c>
      <c r="N961" s="9">
        <f t="shared" si="1282"/>
        <v>0</v>
      </c>
      <c r="O961" s="9">
        <f t="shared" si="1282"/>
        <v>0</v>
      </c>
      <c r="P961" s="9">
        <f t="shared" si="1282"/>
        <v>0</v>
      </c>
      <c r="Q961" s="9">
        <f t="shared" si="1282"/>
        <v>0</v>
      </c>
      <c r="R961" s="9">
        <f t="shared" si="1282"/>
        <v>0</v>
      </c>
      <c r="S961" s="9">
        <f t="shared" si="1282"/>
        <v>6768</v>
      </c>
      <c r="T961" s="9">
        <f t="shared" si="1282"/>
        <v>0</v>
      </c>
      <c r="U961" s="9">
        <f t="shared" si="1283"/>
        <v>0</v>
      </c>
      <c r="V961" s="9">
        <f t="shared" si="1283"/>
        <v>0</v>
      </c>
      <c r="W961" s="9">
        <f t="shared" si="1283"/>
        <v>0</v>
      </c>
      <c r="X961" s="9">
        <f t="shared" si="1283"/>
        <v>0</v>
      </c>
      <c r="Y961" s="9">
        <f t="shared" si="1283"/>
        <v>6768</v>
      </c>
      <c r="Z961" s="9">
        <f t="shared" si="1283"/>
        <v>0</v>
      </c>
      <c r="AA961" s="9">
        <f t="shared" si="1283"/>
        <v>-30</v>
      </c>
      <c r="AB961" s="9">
        <f t="shared" si="1283"/>
        <v>0</v>
      </c>
      <c r="AC961" s="9">
        <f t="shared" si="1283"/>
        <v>0</v>
      </c>
      <c r="AD961" s="9">
        <f t="shared" si="1283"/>
        <v>0</v>
      </c>
      <c r="AE961" s="9">
        <f t="shared" si="1283"/>
        <v>6738</v>
      </c>
      <c r="AF961" s="9">
        <f t="shared" si="1283"/>
        <v>0</v>
      </c>
      <c r="AG961" s="9">
        <f t="shared" si="1284"/>
        <v>0</v>
      </c>
      <c r="AH961" s="9">
        <f t="shared" si="1284"/>
        <v>0</v>
      </c>
      <c r="AI961" s="9">
        <f t="shared" si="1284"/>
        <v>0</v>
      </c>
      <c r="AJ961" s="9">
        <f t="shared" si="1284"/>
        <v>0</v>
      </c>
      <c r="AK961" s="9">
        <f t="shared" si="1284"/>
        <v>6738</v>
      </c>
      <c r="AL961" s="9">
        <f t="shared" si="1284"/>
        <v>0</v>
      </c>
    </row>
    <row r="962" spans="1:38" ht="20.100000000000001" hidden="1" customHeight="1" x14ac:dyDescent="0.25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  <c r="AG962" s="9"/>
      <c r="AH962" s="85"/>
      <c r="AI962" s="85"/>
      <c r="AJ962" s="85"/>
      <c r="AK962" s="9">
        <f>AE962+AG962+AH962+AI962+AJ962</f>
        <v>6738</v>
      </c>
      <c r="AL962" s="9">
        <f>AF962+AJ962</f>
        <v>0</v>
      </c>
    </row>
    <row r="963" spans="1:38" hidden="1" x14ac:dyDescent="0.25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</row>
    <row r="964" spans="1:38" ht="18.75" hidden="1" x14ac:dyDescent="0.3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285">G965</f>
        <v>20701</v>
      </c>
      <c r="H964" s="15">
        <f t="shared" si="1285"/>
        <v>20701</v>
      </c>
      <c r="I964" s="15">
        <f t="shared" si="1285"/>
        <v>0</v>
      </c>
      <c r="J964" s="15">
        <f t="shared" si="1285"/>
        <v>0</v>
      </c>
      <c r="K964" s="15">
        <f t="shared" si="1285"/>
        <v>0</v>
      </c>
      <c r="L964" s="15">
        <f t="shared" si="1285"/>
        <v>0</v>
      </c>
      <c r="M964" s="15">
        <f t="shared" si="1285"/>
        <v>20701</v>
      </c>
      <c r="N964" s="15">
        <f t="shared" si="1285"/>
        <v>20701</v>
      </c>
      <c r="O964" s="15">
        <f t="shared" si="1285"/>
        <v>0</v>
      </c>
      <c r="P964" s="15">
        <f t="shared" si="1285"/>
        <v>0</v>
      </c>
      <c r="Q964" s="15">
        <f t="shared" si="1285"/>
        <v>0</v>
      </c>
      <c r="R964" s="15">
        <f t="shared" si="1285"/>
        <v>0</v>
      </c>
      <c r="S964" s="15">
        <f t="shared" si="1285"/>
        <v>20701</v>
      </c>
      <c r="T964" s="15">
        <f t="shared" si="1285"/>
        <v>20701</v>
      </c>
      <c r="U964" s="15">
        <f t="shared" si="1285"/>
        <v>0</v>
      </c>
      <c r="V964" s="15">
        <f t="shared" si="1285"/>
        <v>0</v>
      </c>
      <c r="W964" s="15">
        <f t="shared" ref="U964:AJ968" si="1286">W965</f>
        <v>0</v>
      </c>
      <c r="X964" s="15">
        <f t="shared" si="1286"/>
        <v>0</v>
      </c>
      <c r="Y964" s="15">
        <f t="shared" si="1286"/>
        <v>20701</v>
      </c>
      <c r="Z964" s="15">
        <f t="shared" si="1286"/>
        <v>20701</v>
      </c>
      <c r="AA964" s="15">
        <f t="shared" si="1286"/>
        <v>0</v>
      </c>
      <c r="AB964" s="15">
        <f t="shared" si="1286"/>
        <v>0</v>
      </c>
      <c r="AC964" s="15">
        <f t="shared" si="1286"/>
        <v>0</v>
      </c>
      <c r="AD964" s="15">
        <f t="shared" si="1286"/>
        <v>0</v>
      </c>
      <c r="AE964" s="15">
        <f t="shared" si="1286"/>
        <v>20701</v>
      </c>
      <c r="AF964" s="15">
        <f t="shared" si="1286"/>
        <v>20701</v>
      </c>
      <c r="AG964" s="15">
        <f t="shared" si="1286"/>
        <v>0</v>
      </c>
      <c r="AH964" s="15">
        <f t="shared" si="1286"/>
        <v>0</v>
      </c>
      <c r="AI964" s="15">
        <f t="shared" si="1286"/>
        <v>0</v>
      </c>
      <c r="AJ964" s="15">
        <f t="shared" si="1286"/>
        <v>0</v>
      </c>
      <c r="AK964" s="15">
        <f t="shared" ref="AG964:AL968" si="1287">AK965</f>
        <v>20701</v>
      </c>
      <c r="AL964" s="15">
        <f t="shared" si="1287"/>
        <v>20701</v>
      </c>
    </row>
    <row r="965" spans="1:38" ht="66" hidden="1" x14ac:dyDescent="0.25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285"/>
        <v>20701</v>
      </c>
      <c r="H965" s="9">
        <f t="shared" si="1285"/>
        <v>20701</v>
      </c>
      <c r="I965" s="9">
        <f t="shared" si="1285"/>
        <v>0</v>
      </c>
      <c r="J965" s="9">
        <f t="shared" si="1285"/>
        <v>0</v>
      </c>
      <c r="K965" s="9">
        <f t="shared" si="1285"/>
        <v>0</v>
      </c>
      <c r="L965" s="9">
        <f t="shared" si="1285"/>
        <v>0</v>
      </c>
      <c r="M965" s="9">
        <f t="shared" si="1285"/>
        <v>20701</v>
      </c>
      <c r="N965" s="9">
        <f t="shared" si="1285"/>
        <v>20701</v>
      </c>
      <c r="O965" s="9">
        <f t="shared" si="1285"/>
        <v>0</v>
      </c>
      <c r="P965" s="9">
        <f t="shared" si="1285"/>
        <v>0</v>
      </c>
      <c r="Q965" s="9">
        <f t="shared" si="1285"/>
        <v>0</v>
      </c>
      <c r="R965" s="9">
        <f t="shared" si="1285"/>
        <v>0</v>
      </c>
      <c r="S965" s="9">
        <f t="shared" si="1285"/>
        <v>20701</v>
      </c>
      <c r="T965" s="9">
        <f t="shared" si="1285"/>
        <v>20701</v>
      </c>
      <c r="U965" s="9">
        <f t="shared" si="1286"/>
        <v>0</v>
      </c>
      <c r="V965" s="9">
        <f t="shared" si="1286"/>
        <v>0</v>
      </c>
      <c r="W965" s="9">
        <f t="shared" si="1286"/>
        <v>0</v>
      </c>
      <c r="X965" s="9">
        <f t="shared" si="1286"/>
        <v>0</v>
      </c>
      <c r="Y965" s="9">
        <f t="shared" si="1286"/>
        <v>20701</v>
      </c>
      <c r="Z965" s="9">
        <f t="shared" si="1286"/>
        <v>20701</v>
      </c>
      <c r="AA965" s="9">
        <f t="shared" si="1286"/>
        <v>0</v>
      </c>
      <c r="AB965" s="9">
        <f t="shared" si="1286"/>
        <v>0</v>
      </c>
      <c r="AC965" s="9">
        <f t="shared" si="1286"/>
        <v>0</v>
      </c>
      <c r="AD965" s="9">
        <f t="shared" si="1286"/>
        <v>0</v>
      </c>
      <c r="AE965" s="9">
        <f t="shared" si="1286"/>
        <v>20701</v>
      </c>
      <c r="AF965" s="9">
        <f t="shared" si="1286"/>
        <v>20701</v>
      </c>
      <c r="AG965" s="9">
        <f t="shared" si="1287"/>
        <v>0</v>
      </c>
      <c r="AH965" s="9">
        <f t="shared" si="1287"/>
        <v>0</v>
      </c>
      <c r="AI965" s="9">
        <f t="shared" si="1287"/>
        <v>0</v>
      </c>
      <c r="AJ965" s="9">
        <f t="shared" si="1287"/>
        <v>0</v>
      </c>
      <c r="AK965" s="9">
        <f t="shared" si="1287"/>
        <v>20701</v>
      </c>
      <c r="AL965" s="9">
        <f t="shared" si="1287"/>
        <v>20701</v>
      </c>
    </row>
    <row r="966" spans="1:38" ht="16.5" hidden="1" customHeight="1" x14ac:dyDescent="0.25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285"/>
        <v>20701</v>
      </c>
      <c r="H966" s="9">
        <f t="shared" si="1285"/>
        <v>20701</v>
      </c>
      <c r="I966" s="9">
        <f t="shared" si="1285"/>
        <v>0</v>
      </c>
      <c r="J966" s="9">
        <f t="shared" si="1285"/>
        <v>0</v>
      </c>
      <c r="K966" s="9">
        <f t="shared" si="1285"/>
        <v>0</v>
      </c>
      <c r="L966" s="9">
        <f t="shared" si="1285"/>
        <v>0</v>
      </c>
      <c r="M966" s="9">
        <f t="shared" si="1285"/>
        <v>20701</v>
      </c>
      <c r="N966" s="9">
        <f t="shared" si="1285"/>
        <v>20701</v>
      </c>
      <c r="O966" s="9">
        <f t="shared" si="1285"/>
        <v>0</v>
      </c>
      <c r="P966" s="9">
        <f t="shared" si="1285"/>
        <v>0</v>
      </c>
      <c r="Q966" s="9">
        <f t="shared" si="1285"/>
        <v>0</v>
      </c>
      <c r="R966" s="9">
        <f t="shared" si="1285"/>
        <v>0</v>
      </c>
      <c r="S966" s="9">
        <f t="shared" si="1285"/>
        <v>20701</v>
      </c>
      <c r="T966" s="9">
        <f t="shared" si="1285"/>
        <v>20701</v>
      </c>
      <c r="U966" s="9">
        <f t="shared" si="1286"/>
        <v>0</v>
      </c>
      <c r="V966" s="9">
        <f t="shared" si="1286"/>
        <v>0</v>
      </c>
      <c r="W966" s="9">
        <f t="shared" si="1286"/>
        <v>0</v>
      </c>
      <c r="X966" s="9">
        <f t="shared" si="1286"/>
        <v>0</v>
      </c>
      <c r="Y966" s="9">
        <f t="shared" si="1286"/>
        <v>20701</v>
      </c>
      <c r="Z966" s="9">
        <f t="shared" si="1286"/>
        <v>20701</v>
      </c>
      <c r="AA966" s="9">
        <f t="shared" si="1286"/>
        <v>0</v>
      </c>
      <c r="AB966" s="9">
        <f t="shared" si="1286"/>
        <v>0</v>
      </c>
      <c r="AC966" s="9">
        <f t="shared" si="1286"/>
        <v>0</v>
      </c>
      <c r="AD966" s="9">
        <f t="shared" si="1286"/>
        <v>0</v>
      </c>
      <c r="AE966" s="9">
        <f t="shared" si="1286"/>
        <v>20701</v>
      </c>
      <c r="AF966" s="9">
        <f t="shared" si="1286"/>
        <v>20701</v>
      </c>
      <c r="AG966" s="9">
        <f t="shared" si="1287"/>
        <v>0</v>
      </c>
      <c r="AH966" s="9">
        <f t="shared" si="1287"/>
        <v>0</v>
      </c>
      <c r="AI966" s="9">
        <f t="shared" si="1287"/>
        <v>0</v>
      </c>
      <c r="AJ966" s="9">
        <f t="shared" si="1287"/>
        <v>0</v>
      </c>
      <c r="AK966" s="9">
        <f t="shared" si="1287"/>
        <v>20701</v>
      </c>
      <c r="AL966" s="9">
        <f t="shared" si="1287"/>
        <v>20701</v>
      </c>
    </row>
    <row r="967" spans="1:38" ht="33" hidden="1" x14ac:dyDescent="0.25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288">G968</f>
        <v>20701</v>
      </c>
      <c r="H967" s="9">
        <f t="shared" si="1285"/>
        <v>20701</v>
      </c>
      <c r="I967" s="9">
        <f t="shared" si="1285"/>
        <v>0</v>
      </c>
      <c r="J967" s="9">
        <f t="shared" si="1285"/>
        <v>0</v>
      </c>
      <c r="K967" s="9">
        <f t="shared" si="1285"/>
        <v>0</v>
      </c>
      <c r="L967" s="9">
        <f t="shared" si="1285"/>
        <v>0</v>
      </c>
      <c r="M967" s="9">
        <f t="shared" si="1285"/>
        <v>20701</v>
      </c>
      <c r="N967" s="9">
        <f t="shared" si="1285"/>
        <v>20701</v>
      </c>
      <c r="O967" s="9">
        <f t="shared" si="1285"/>
        <v>0</v>
      </c>
      <c r="P967" s="9">
        <f t="shared" si="1285"/>
        <v>0</v>
      </c>
      <c r="Q967" s="9">
        <f t="shared" si="1285"/>
        <v>0</v>
      </c>
      <c r="R967" s="9">
        <f t="shared" si="1285"/>
        <v>0</v>
      </c>
      <c r="S967" s="9">
        <f t="shared" si="1285"/>
        <v>20701</v>
      </c>
      <c r="T967" s="9">
        <f t="shared" si="1285"/>
        <v>20701</v>
      </c>
      <c r="U967" s="9">
        <f t="shared" si="1286"/>
        <v>0</v>
      </c>
      <c r="V967" s="9">
        <f t="shared" si="1286"/>
        <v>0</v>
      </c>
      <c r="W967" s="9">
        <f t="shared" si="1286"/>
        <v>0</v>
      </c>
      <c r="X967" s="9">
        <f t="shared" si="1286"/>
        <v>0</v>
      </c>
      <c r="Y967" s="9">
        <f t="shared" si="1286"/>
        <v>20701</v>
      </c>
      <c r="Z967" s="9">
        <f t="shared" si="1286"/>
        <v>20701</v>
      </c>
      <c r="AA967" s="9">
        <f t="shared" si="1286"/>
        <v>0</v>
      </c>
      <c r="AB967" s="9">
        <f t="shared" si="1286"/>
        <v>0</v>
      </c>
      <c r="AC967" s="9">
        <f t="shared" si="1286"/>
        <v>0</v>
      </c>
      <c r="AD967" s="9">
        <f t="shared" si="1286"/>
        <v>0</v>
      </c>
      <c r="AE967" s="9">
        <f t="shared" si="1286"/>
        <v>20701</v>
      </c>
      <c r="AF967" s="9">
        <f t="shared" si="1286"/>
        <v>20701</v>
      </c>
      <c r="AG967" s="9">
        <f t="shared" si="1287"/>
        <v>0</v>
      </c>
      <c r="AH967" s="9">
        <f t="shared" si="1287"/>
        <v>0</v>
      </c>
      <c r="AI967" s="9">
        <f t="shared" si="1287"/>
        <v>0</v>
      </c>
      <c r="AJ967" s="9">
        <f t="shared" si="1287"/>
        <v>0</v>
      </c>
      <c r="AK967" s="9">
        <f t="shared" si="1287"/>
        <v>20701</v>
      </c>
      <c r="AL967" s="9">
        <f t="shared" si="1287"/>
        <v>20701</v>
      </c>
    </row>
    <row r="968" spans="1:38" ht="16.5" hidden="1" customHeight="1" x14ac:dyDescent="0.25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289">G969</f>
        <v>20701</v>
      </c>
      <c r="H968" s="9">
        <f t="shared" si="1285"/>
        <v>20701</v>
      </c>
      <c r="I968" s="9">
        <f t="shared" si="1285"/>
        <v>0</v>
      </c>
      <c r="J968" s="9">
        <f t="shared" si="1285"/>
        <v>0</v>
      </c>
      <c r="K968" s="9">
        <f t="shared" si="1285"/>
        <v>0</v>
      </c>
      <c r="L968" s="9">
        <f t="shared" si="1285"/>
        <v>0</v>
      </c>
      <c r="M968" s="9">
        <f t="shared" si="1285"/>
        <v>20701</v>
      </c>
      <c r="N968" s="9">
        <f t="shared" si="1285"/>
        <v>20701</v>
      </c>
      <c r="O968" s="9">
        <f t="shared" si="1285"/>
        <v>0</v>
      </c>
      <c r="P968" s="9">
        <f t="shared" si="1285"/>
        <v>0</v>
      </c>
      <c r="Q968" s="9">
        <f t="shared" si="1285"/>
        <v>0</v>
      </c>
      <c r="R968" s="9">
        <f t="shared" si="1285"/>
        <v>0</v>
      </c>
      <c r="S968" s="9">
        <f t="shared" si="1285"/>
        <v>20701</v>
      </c>
      <c r="T968" s="9">
        <f t="shared" si="1285"/>
        <v>20701</v>
      </c>
      <c r="U968" s="9">
        <f t="shared" si="1286"/>
        <v>0</v>
      </c>
      <c r="V968" s="9">
        <f t="shared" si="1286"/>
        <v>0</v>
      </c>
      <c r="W968" s="9">
        <f t="shared" si="1286"/>
        <v>0</v>
      </c>
      <c r="X968" s="9">
        <f t="shared" si="1286"/>
        <v>0</v>
      </c>
      <c r="Y968" s="9">
        <f t="shared" si="1286"/>
        <v>20701</v>
      </c>
      <c r="Z968" s="9">
        <f t="shared" si="1286"/>
        <v>20701</v>
      </c>
      <c r="AA968" s="9">
        <f t="shared" si="1286"/>
        <v>0</v>
      </c>
      <c r="AB968" s="9">
        <f t="shared" si="1286"/>
        <v>0</v>
      </c>
      <c r="AC968" s="9">
        <f t="shared" si="1286"/>
        <v>0</v>
      </c>
      <c r="AD968" s="9">
        <f t="shared" si="1286"/>
        <v>0</v>
      </c>
      <c r="AE968" s="9">
        <f t="shared" si="1286"/>
        <v>20701</v>
      </c>
      <c r="AF968" s="9">
        <f t="shared" si="1286"/>
        <v>20701</v>
      </c>
      <c r="AG968" s="9">
        <f t="shared" si="1287"/>
        <v>0</v>
      </c>
      <c r="AH968" s="9">
        <f t="shared" si="1287"/>
        <v>0</v>
      </c>
      <c r="AI968" s="9">
        <f t="shared" si="1287"/>
        <v>0</v>
      </c>
      <c r="AJ968" s="9">
        <f t="shared" si="1287"/>
        <v>0</v>
      </c>
      <c r="AK968" s="9">
        <f t="shared" si="1287"/>
        <v>20701</v>
      </c>
      <c r="AL968" s="9">
        <f t="shared" si="1287"/>
        <v>20701</v>
      </c>
    </row>
    <row r="969" spans="1:38" ht="33" hidden="1" x14ac:dyDescent="0.25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  <c r="AG969" s="85"/>
      <c r="AH969" s="85"/>
      <c r="AI969" s="85"/>
      <c r="AJ969" s="85"/>
      <c r="AK969" s="9">
        <f>AE969+AG969+AH969+AI969+AJ969</f>
        <v>20701</v>
      </c>
      <c r="AL969" s="9">
        <f>AF969+AJ969</f>
        <v>20701</v>
      </c>
    </row>
    <row r="970" spans="1:38" hidden="1" x14ac:dyDescent="0.25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</row>
    <row r="971" spans="1:38" ht="18.75" hidden="1" x14ac:dyDescent="0.3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290">G972</f>
        <v>1810</v>
      </c>
      <c r="H971" s="13">
        <f t="shared" si="1290"/>
        <v>0</v>
      </c>
      <c r="I971" s="13">
        <f t="shared" si="1290"/>
        <v>0</v>
      </c>
      <c r="J971" s="13">
        <f t="shared" si="1290"/>
        <v>0</v>
      </c>
      <c r="K971" s="13">
        <f t="shared" si="1290"/>
        <v>0</v>
      </c>
      <c r="L971" s="13">
        <f t="shared" si="1290"/>
        <v>0</v>
      </c>
      <c r="M971" s="13">
        <f t="shared" si="1290"/>
        <v>1810</v>
      </c>
      <c r="N971" s="13">
        <f t="shared" si="1290"/>
        <v>0</v>
      </c>
      <c r="O971" s="13">
        <f t="shared" si="1290"/>
        <v>0</v>
      </c>
      <c r="P971" s="13">
        <f t="shared" si="1290"/>
        <v>0</v>
      </c>
      <c r="Q971" s="13">
        <f t="shared" si="1290"/>
        <v>0</v>
      </c>
      <c r="R971" s="13">
        <f t="shared" si="1290"/>
        <v>0</v>
      </c>
      <c r="S971" s="13">
        <f t="shared" si="1290"/>
        <v>1810</v>
      </c>
      <c r="T971" s="13">
        <f t="shared" si="1290"/>
        <v>0</v>
      </c>
      <c r="U971" s="13">
        <f t="shared" si="1290"/>
        <v>0</v>
      </c>
      <c r="V971" s="13">
        <f t="shared" si="1290"/>
        <v>0</v>
      </c>
      <c r="W971" s="13">
        <f t="shared" ref="U971:AJ972" si="1291">W972</f>
        <v>0</v>
      </c>
      <c r="X971" s="13">
        <f t="shared" si="1291"/>
        <v>0</v>
      </c>
      <c r="Y971" s="13">
        <f t="shared" si="1291"/>
        <v>1810</v>
      </c>
      <c r="Z971" s="13">
        <f t="shared" si="1291"/>
        <v>0</v>
      </c>
      <c r="AA971" s="13">
        <f t="shared" si="1291"/>
        <v>0</v>
      </c>
      <c r="AB971" s="13">
        <f t="shared" si="1291"/>
        <v>0</v>
      </c>
      <c r="AC971" s="13">
        <f t="shared" si="1291"/>
        <v>0</v>
      </c>
      <c r="AD971" s="13">
        <f t="shared" si="1291"/>
        <v>0</v>
      </c>
      <c r="AE971" s="13">
        <f t="shared" si="1291"/>
        <v>1810</v>
      </c>
      <c r="AF971" s="13">
        <f t="shared" si="1291"/>
        <v>0</v>
      </c>
      <c r="AG971" s="13">
        <f t="shared" si="1291"/>
        <v>0</v>
      </c>
      <c r="AH971" s="13">
        <f t="shared" si="1291"/>
        <v>0</v>
      </c>
      <c r="AI971" s="13">
        <f t="shared" si="1291"/>
        <v>0</v>
      </c>
      <c r="AJ971" s="13">
        <f t="shared" si="1291"/>
        <v>0</v>
      </c>
      <c r="AK971" s="13">
        <f t="shared" ref="AG971:AL972" si="1292">AK972</f>
        <v>1810</v>
      </c>
      <c r="AL971" s="13">
        <f t="shared" si="1292"/>
        <v>0</v>
      </c>
    </row>
    <row r="972" spans="1:38" ht="66" hidden="1" x14ac:dyDescent="0.25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290"/>
        <v>1810</v>
      </c>
      <c r="H972" s="11">
        <f t="shared" si="1290"/>
        <v>0</v>
      </c>
      <c r="I972" s="11">
        <f t="shared" si="1290"/>
        <v>0</v>
      </c>
      <c r="J972" s="11">
        <f t="shared" si="1290"/>
        <v>0</v>
      </c>
      <c r="K972" s="11">
        <f t="shared" si="1290"/>
        <v>0</v>
      </c>
      <c r="L972" s="11">
        <f t="shared" si="1290"/>
        <v>0</v>
      </c>
      <c r="M972" s="11">
        <f t="shared" si="1290"/>
        <v>1810</v>
      </c>
      <c r="N972" s="11">
        <f t="shared" si="1290"/>
        <v>0</v>
      </c>
      <c r="O972" s="11">
        <f t="shared" si="1290"/>
        <v>0</v>
      </c>
      <c r="P972" s="11">
        <f t="shared" si="1290"/>
        <v>0</v>
      </c>
      <c r="Q972" s="11">
        <f t="shared" si="1290"/>
        <v>0</v>
      </c>
      <c r="R972" s="11">
        <f t="shared" si="1290"/>
        <v>0</v>
      </c>
      <c r="S972" s="11">
        <f t="shared" si="1290"/>
        <v>1810</v>
      </c>
      <c r="T972" s="11">
        <f t="shared" si="1290"/>
        <v>0</v>
      </c>
      <c r="U972" s="11">
        <f t="shared" si="1291"/>
        <v>0</v>
      </c>
      <c r="V972" s="11">
        <f t="shared" si="1291"/>
        <v>0</v>
      </c>
      <c r="W972" s="11">
        <f t="shared" si="1291"/>
        <v>0</v>
      </c>
      <c r="X972" s="11">
        <f t="shared" si="1291"/>
        <v>0</v>
      </c>
      <c r="Y972" s="11">
        <f t="shared" si="1291"/>
        <v>1810</v>
      </c>
      <c r="Z972" s="11">
        <f t="shared" si="1291"/>
        <v>0</v>
      </c>
      <c r="AA972" s="11">
        <f t="shared" si="1291"/>
        <v>0</v>
      </c>
      <c r="AB972" s="11">
        <f t="shared" si="1291"/>
        <v>0</v>
      </c>
      <c r="AC972" s="11">
        <f t="shared" si="1291"/>
        <v>0</v>
      </c>
      <c r="AD972" s="11">
        <f t="shared" si="1291"/>
        <v>0</v>
      </c>
      <c r="AE972" s="11">
        <f t="shared" si="1291"/>
        <v>1810</v>
      </c>
      <c r="AF972" s="11">
        <f t="shared" si="1291"/>
        <v>0</v>
      </c>
      <c r="AG972" s="11">
        <f t="shared" si="1292"/>
        <v>0</v>
      </c>
      <c r="AH972" s="11">
        <f t="shared" si="1292"/>
        <v>0</v>
      </c>
      <c r="AI972" s="11">
        <f t="shared" si="1292"/>
        <v>0</v>
      </c>
      <c r="AJ972" s="11">
        <f t="shared" si="1292"/>
        <v>0</v>
      </c>
      <c r="AK972" s="11">
        <f t="shared" si="1292"/>
        <v>1810</v>
      </c>
      <c r="AL972" s="11">
        <f t="shared" si="1292"/>
        <v>0</v>
      </c>
    </row>
    <row r="973" spans="1:38" hidden="1" x14ac:dyDescent="0.25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293">G977+G974</f>
        <v>1810</v>
      </c>
      <c r="H973" s="11">
        <f t="shared" ref="H973:N973" si="1294">H977+H974</f>
        <v>0</v>
      </c>
      <c r="I973" s="11">
        <f t="shared" si="1294"/>
        <v>0</v>
      </c>
      <c r="J973" s="11">
        <f t="shared" si="1294"/>
        <v>0</v>
      </c>
      <c r="K973" s="11">
        <f t="shared" si="1294"/>
        <v>0</v>
      </c>
      <c r="L973" s="11">
        <f t="shared" si="1294"/>
        <v>0</v>
      </c>
      <c r="M973" s="11">
        <f t="shared" si="1294"/>
        <v>1810</v>
      </c>
      <c r="N973" s="11">
        <f t="shared" si="1294"/>
        <v>0</v>
      </c>
      <c r="O973" s="11">
        <f t="shared" ref="O973:T973" si="1295">O977+O974</f>
        <v>0</v>
      </c>
      <c r="P973" s="11">
        <f t="shared" si="1295"/>
        <v>0</v>
      </c>
      <c r="Q973" s="11">
        <f t="shared" si="1295"/>
        <v>0</v>
      </c>
      <c r="R973" s="11">
        <f t="shared" si="1295"/>
        <v>0</v>
      </c>
      <c r="S973" s="11">
        <f t="shared" si="1295"/>
        <v>1810</v>
      </c>
      <c r="T973" s="11">
        <f t="shared" si="1295"/>
        <v>0</v>
      </c>
      <c r="U973" s="11">
        <f t="shared" ref="U973:Z973" si="1296">U977+U974</f>
        <v>0</v>
      </c>
      <c r="V973" s="11">
        <f t="shared" si="1296"/>
        <v>0</v>
      </c>
      <c r="W973" s="11">
        <f t="shared" si="1296"/>
        <v>0</v>
      </c>
      <c r="X973" s="11">
        <f t="shared" si="1296"/>
        <v>0</v>
      </c>
      <c r="Y973" s="11">
        <f t="shared" si="1296"/>
        <v>1810</v>
      </c>
      <c r="Z973" s="11">
        <f t="shared" si="1296"/>
        <v>0</v>
      </c>
      <c r="AA973" s="11">
        <f t="shared" ref="AA973:AF973" si="1297">AA977+AA974</f>
        <v>0</v>
      </c>
      <c r="AB973" s="11">
        <f t="shared" si="1297"/>
        <v>0</v>
      </c>
      <c r="AC973" s="11">
        <f t="shared" si="1297"/>
        <v>0</v>
      </c>
      <c r="AD973" s="11">
        <f t="shared" si="1297"/>
        <v>0</v>
      </c>
      <c r="AE973" s="11">
        <f t="shared" si="1297"/>
        <v>1810</v>
      </c>
      <c r="AF973" s="11">
        <f t="shared" si="1297"/>
        <v>0</v>
      </c>
      <c r="AG973" s="11">
        <f t="shared" ref="AG973:AL973" si="1298">AG977+AG974</f>
        <v>0</v>
      </c>
      <c r="AH973" s="11">
        <f t="shared" si="1298"/>
        <v>0</v>
      </c>
      <c r="AI973" s="11">
        <f t="shared" si="1298"/>
        <v>0</v>
      </c>
      <c r="AJ973" s="11">
        <f t="shared" si="1298"/>
        <v>0</v>
      </c>
      <c r="AK973" s="11">
        <f t="shared" si="1298"/>
        <v>1810</v>
      </c>
      <c r="AL973" s="11">
        <f t="shared" si="1298"/>
        <v>0</v>
      </c>
    </row>
    <row r="974" spans="1:38" ht="17.25" hidden="1" customHeight="1" x14ac:dyDescent="0.25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299">G975</f>
        <v>113</v>
      </c>
      <c r="H974" s="11">
        <f t="shared" si="1299"/>
        <v>0</v>
      </c>
      <c r="I974" s="11">
        <f t="shared" si="1299"/>
        <v>0</v>
      </c>
      <c r="J974" s="11">
        <f t="shared" si="1299"/>
        <v>0</v>
      </c>
      <c r="K974" s="11">
        <f t="shared" si="1299"/>
        <v>0</v>
      </c>
      <c r="L974" s="11">
        <f t="shared" si="1299"/>
        <v>0</v>
      </c>
      <c r="M974" s="11">
        <f t="shared" si="1299"/>
        <v>113</v>
      </c>
      <c r="N974" s="11">
        <f t="shared" si="1299"/>
        <v>0</v>
      </c>
      <c r="O974" s="11">
        <f t="shared" si="1299"/>
        <v>0</v>
      </c>
      <c r="P974" s="11">
        <f t="shared" si="1299"/>
        <v>0</v>
      </c>
      <c r="Q974" s="11">
        <f t="shared" si="1299"/>
        <v>0</v>
      </c>
      <c r="R974" s="11">
        <f t="shared" si="1299"/>
        <v>0</v>
      </c>
      <c r="S974" s="11">
        <f t="shared" si="1299"/>
        <v>113</v>
      </c>
      <c r="T974" s="11">
        <f t="shared" si="1299"/>
        <v>0</v>
      </c>
      <c r="U974" s="11">
        <f t="shared" si="1299"/>
        <v>0</v>
      </c>
      <c r="V974" s="11">
        <f t="shared" si="1299"/>
        <v>0</v>
      </c>
      <c r="W974" s="11">
        <f t="shared" ref="U974:AJ975" si="1300">W975</f>
        <v>0</v>
      </c>
      <c r="X974" s="11">
        <f t="shared" si="1300"/>
        <v>0</v>
      </c>
      <c r="Y974" s="11">
        <f t="shared" si="1300"/>
        <v>113</v>
      </c>
      <c r="Z974" s="11">
        <f t="shared" si="1300"/>
        <v>0</v>
      </c>
      <c r="AA974" s="11">
        <f t="shared" si="1300"/>
        <v>0</v>
      </c>
      <c r="AB974" s="11">
        <f t="shared" si="1300"/>
        <v>0</v>
      </c>
      <c r="AC974" s="11">
        <f t="shared" si="1300"/>
        <v>0</v>
      </c>
      <c r="AD974" s="11">
        <f t="shared" si="1300"/>
        <v>0</v>
      </c>
      <c r="AE974" s="11">
        <f t="shared" si="1300"/>
        <v>113</v>
      </c>
      <c r="AF974" s="11">
        <f t="shared" si="1300"/>
        <v>0</v>
      </c>
      <c r="AG974" s="11">
        <f t="shared" si="1300"/>
        <v>0</v>
      </c>
      <c r="AH974" s="11">
        <f t="shared" si="1300"/>
        <v>0</v>
      </c>
      <c r="AI974" s="11">
        <f t="shared" si="1300"/>
        <v>0</v>
      </c>
      <c r="AJ974" s="11">
        <f t="shared" si="1300"/>
        <v>0</v>
      </c>
      <c r="AK974" s="11">
        <f t="shared" ref="AG974:AL975" si="1301">AK975</f>
        <v>113</v>
      </c>
      <c r="AL974" s="11">
        <f t="shared" si="1301"/>
        <v>0</v>
      </c>
    </row>
    <row r="975" spans="1:38" ht="33" hidden="1" x14ac:dyDescent="0.25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299"/>
        <v>113</v>
      </c>
      <c r="H975" s="11">
        <f t="shared" si="1299"/>
        <v>0</v>
      </c>
      <c r="I975" s="11">
        <f t="shared" si="1299"/>
        <v>0</v>
      </c>
      <c r="J975" s="11">
        <f t="shared" si="1299"/>
        <v>0</v>
      </c>
      <c r="K975" s="11">
        <f t="shared" si="1299"/>
        <v>0</v>
      </c>
      <c r="L975" s="11">
        <f t="shared" si="1299"/>
        <v>0</v>
      </c>
      <c r="M975" s="11">
        <f t="shared" si="1299"/>
        <v>113</v>
      </c>
      <c r="N975" s="11">
        <f t="shared" si="1299"/>
        <v>0</v>
      </c>
      <c r="O975" s="11">
        <f t="shared" si="1299"/>
        <v>0</v>
      </c>
      <c r="P975" s="11">
        <f t="shared" si="1299"/>
        <v>0</v>
      </c>
      <c r="Q975" s="11">
        <f t="shared" si="1299"/>
        <v>0</v>
      </c>
      <c r="R975" s="11">
        <f t="shared" si="1299"/>
        <v>0</v>
      </c>
      <c r="S975" s="11">
        <f t="shared" si="1299"/>
        <v>113</v>
      </c>
      <c r="T975" s="11">
        <f t="shared" si="1299"/>
        <v>0</v>
      </c>
      <c r="U975" s="11">
        <f t="shared" si="1300"/>
        <v>0</v>
      </c>
      <c r="V975" s="11">
        <f t="shared" si="1300"/>
        <v>0</v>
      </c>
      <c r="W975" s="11">
        <f t="shared" si="1300"/>
        <v>0</v>
      </c>
      <c r="X975" s="11">
        <f t="shared" si="1300"/>
        <v>0</v>
      </c>
      <c r="Y975" s="11">
        <f t="shared" si="1300"/>
        <v>113</v>
      </c>
      <c r="Z975" s="11">
        <f t="shared" si="1300"/>
        <v>0</v>
      </c>
      <c r="AA975" s="11">
        <f t="shared" si="1300"/>
        <v>0</v>
      </c>
      <c r="AB975" s="11">
        <f t="shared" si="1300"/>
        <v>0</v>
      </c>
      <c r="AC975" s="11">
        <f t="shared" si="1300"/>
        <v>0</v>
      </c>
      <c r="AD975" s="11">
        <f t="shared" si="1300"/>
        <v>0</v>
      </c>
      <c r="AE975" s="11">
        <f t="shared" si="1300"/>
        <v>113</v>
      </c>
      <c r="AF975" s="11">
        <f t="shared" si="1300"/>
        <v>0</v>
      </c>
      <c r="AG975" s="11">
        <f t="shared" si="1301"/>
        <v>0</v>
      </c>
      <c r="AH975" s="11">
        <f t="shared" si="1301"/>
        <v>0</v>
      </c>
      <c r="AI975" s="11">
        <f t="shared" si="1301"/>
        <v>0</v>
      </c>
      <c r="AJ975" s="11">
        <f t="shared" si="1301"/>
        <v>0</v>
      </c>
      <c r="AK975" s="11">
        <f t="shared" si="1301"/>
        <v>113</v>
      </c>
      <c r="AL975" s="11">
        <f t="shared" si="1301"/>
        <v>0</v>
      </c>
    </row>
    <row r="976" spans="1:38" ht="33" hidden="1" x14ac:dyDescent="0.25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  <c r="AG976" s="85"/>
      <c r="AH976" s="85"/>
      <c r="AI976" s="85"/>
      <c r="AJ976" s="85"/>
      <c r="AK976" s="9">
        <f>AE976+AG976+AH976+AI976+AJ976</f>
        <v>113</v>
      </c>
      <c r="AL976" s="9">
        <f>AF976+AJ976</f>
        <v>0</v>
      </c>
    </row>
    <row r="977" spans="1:38" hidden="1" x14ac:dyDescent="0.25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302">G978</f>
        <v>1697</v>
      </c>
      <c r="H977" s="11">
        <f t="shared" si="1302"/>
        <v>0</v>
      </c>
      <c r="I977" s="11">
        <f t="shared" si="1302"/>
        <v>0</v>
      </c>
      <c r="J977" s="11">
        <f t="shared" si="1302"/>
        <v>0</v>
      </c>
      <c r="K977" s="11">
        <f t="shared" si="1302"/>
        <v>0</v>
      </c>
      <c r="L977" s="11">
        <f t="shared" si="1302"/>
        <v>0</v>
      </c>
      <c r="M977" s="11">
        <f t="shared" si="1302"/>
        <v>1697</v>
      </c>
      <c r="N977" s="11">
        <f t="shared" si="1302"/>
        <v>0</v>
      </c>
      <c r="O977" s="11">
        <f t="shared" si="1302"/>
        <v>0</v>
      </c>
      <c r="P977" s="11">
        <f t="shared" si="1302"/>
        <v>0</v>
      </c>
      <c r="Q977" s="11">
        <f t="shared" si="1302"/>
        <v>0</v>
      </c>
      <c r="R977" s="11">
        <f t="shared" si="1302"/>
        <v>0</v>
      </c>
      <c r="S977" s="11">
        <f t="shared" si="1302"/>
        <v>1697</v>
      </c>
      <c r="T977" s="11">
        <f t="shared" si="1302"/>
        <v>0</v>
      </c>
      <c r="U977" s="11">
        <f t="shared" si="1302"/>
        <v>0</v>
      </c>
      <c r="V977" s="11">
        <f t="shared" si="1302"/>
        <v>0</v>
      </c>
      <c r="W977" s="11">
        <f t="shared" ref="U977:AJ978" si="1303">W978</f>
        <v>0</v>
      </c>
      <c r="X977" s="11">
        <f t="shared" si="1303"/>
        <v>0</v>
      </c>
      <c r="Y977" s="11">
        <f t="shared" si="1303"/>
        <v>1697</v>
      </c>
      <c r="Z977" s="11">
        <f t="shared" si="1303"/>
        <v>0</v>
      </c>
      <c r="AA977" s="11">
        <f t="shared" si="1303"/>
        <v>0</v>
      </c>
      <c r="AB977" s="11">
        <f t="shared" si="1303"/>
        <v>0</v>
      </c>
      <c r="AC977" s="11">
        <f t="shared" si="1303"/>
        <v>0</v>
      </c>
      <c r="AD977" s="11">
        <f t="shared" si="1303"/>
        <v>0</v>
      </c>
      <c r="AE977" s="11">
        <f t="shared" si="1303"/>
        <v>1697</v>
      </c>
      <c r="AF977" s="11">
        <f t="shared" si="1303"/>
        <v>0</v>
      </c>
      <c r="AG977" s="11">
        <f t="shared" si="1303"/>
        <v>0</v>
      </c>
      <c r="AH977" s="11">
        <f t="shared" si="1303"/>
        <v>0</v>
      </c>
      <c r="AI977" s="11">
        <f t="shared" si="1303"/>
        <v>0</v>
      </c>
      <c r="AJ977" s="11">
        <f t="shared" si="1303"/>
        <v>0</v>
      </c>
      <c r="AK977" s="11">
        <f t="shared" ref="AG977:AL978" si="1304">AK978</f>
        <v>1697</v>
      </c>
      <c r="AL977" s="11">
        <f t="shared" si="1304"/>
        <v>0</v>
      </c>
    </row>
    <row r="978" spans="1:38" ht="33" hidden="1" x14ac:dyDescent="0.25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302"/>
        <v>1697</v>
      </c>
      <c r="H978" s="11">
        <f t="shared" si="1302"/>
        <v>0</v>
      </c>
      <c r="I978" s="11">
        <f t="shared" si="1302"/>
        <v>0</v>
      </c>
      <c r="J978" s="11">
        <f t="shared" si="1302"/>
        <v>0</v>
      </c>
      <c r="K978" s="11">
        <f t="shared" si="1302"/>
        <v>0</v>
      </c>
      <c r="L978" s="11">
        <f t="shared" si="1302"/>
        <v>0</v>
      </c>
      <c r="M978" s="11">
        <f t="shared" si="1302"/>
        <v>1697</v>
      </c>
      <c r="N978" s="11">
        <f t="shared" si="1302"/>
        <v>0</v>
      </c>
      <c r="O978" s="11">
        <f t="shared" si="1302"/>
        <v>0</v>
      </c>
      <c r="P978" s="11">
        <f t="shared" si="1302"/>
        <v>0</v>
      </c>
      <c r="Q978" s="11">
        <f t="shared" si="1302"/>
        <v>0</v>
      </c>
      <c r="R978" s="11">
        <f t="shared" si="1302"/>
        <v>0</v>
      </c>
      <c r="S978" s="11">
        <f t="shared" si="1302"/>
        <v>1697</v>
      </c>
      <c r="T978" s="11">
        <f t="shared" si="1302"/>
        <v>0</v>
      </c>
      <c r="U978" s="11">
        <f t="shared" si="1303"/>
        <v>0</v>
      </c>
      <c r="V978" s="11">
        <f t="shared" si="1303"/>
        <v>0</v>
      </c>
      <c r="W978" s="11">
        <f t="shared" si="1303"/>
        <v>0</v>
      </c>
      <c r="X978" s="11">
        <f t="shared" si="1303"/>
        <v>0</v>
      </c>
      <c r="Y978" s="11">
        <f t="shared" si="1303"/>
        <v>1697</v>
      </c>
      <c r="Z978" s="11">
        <f t="shared" si="1303"/>
        <v>0</v>
      </c>
      <c r="AA978" s="11">
        <f t="shared" si="1303"/>
        <v>0</v>
      </c>
      <c r="AB978" s="11">
        <f t="shared" si="1303"/>
        <v>0</v>
      </c>
      <c r="AC978" s="11">
        <f t="shared" si="1303"/>
        <v>0</v>
      </c>
      <c r="AD978" s="11">
        <f t="shared" si="1303"/>
        <v>0</v>
      </c>
      <c r="AE978" s="11">
        <f t="shared" si="1303"/>
        <v>1697</v>
      </c>
      <c r="AF978" s="11">
        <f t="shared" si="1303"/>
        <v>0</v>
      </c>
      <c r="AG978" s="11">
        <f t="shared" si="1304"/>
        <v>0</v>
      </c>
      <c r="AH978" s="11">
        <f t="shared" si="1304"/>
        <v>0</v>
      </c>
      <c r="AI978" s="11">
        <f t="shared" si="1304"/>
        <v>0</v>
      </c>
      <c r="AJ978" s="11">
        <f t="shared" si="1304"/>
        <v>0</v>
      </c>
      <c r="AK978" s="11">
        <f t="shared" si="1304"/>
        <v>1697</v>
      </c>
      <c r="AL978" s="11">
        <f t="shared" si="1304"/>
        <v>0</v>
      </c>
    </row>
    <row r="979" spans="1:38" ht="33" hidden="1" x14ac:dyDescent="0.25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  <c r="AG979" s="85"/>
      <c r="AH979" s="85"/>
      <c r="AI979" s="85"/>
      <c r="AJ979" s="85"/>
      <c r="AK979" s="9">
        <f>AE979+AG979+AH979+AI979+AJ979</f>
        <v>1697</v>
      </c>
      <c r="AL979" s="9">
        <f>AF979+AJ979</f>
        <v>0</v>
      </c>
    </row>
    <row r="980" spans="1:38" hidden="1" x14ac:dyDescent="0.25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</row>
    <row r="981" spans="1:38" ht="40.5" hidden="1" x14ac:dyDescent="0.3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305">H983+H1031+H1055</f>
        <v>41066</v>
      </c>
      <c r="I981" s="6">
        <f t="shared" si="1305"/>
        <v>0</v>
      </c>
      <c r="J981" s="6">
        <f t="shared" si="1305"/>
        <v>0</v>
      </c>
      <c r="K981" s="6">
        <f t="shared" si="1305"/>
        <v>0</v>
      </c>
      <c r="L981" s="6">
        <f t="shared" si="1305"/>
        <v>0</v>
      </c>
      <c r="M981" s="6">
        <f t="shared" si="1305"/>
        <v>551896</v>
      </c>
      <c r="N981" s="6">
        <f t="shared" si="1305"/>
        <v>41066</v>
      </c>
      <c r="O981" s="6">
        <f t="shared" ref="O981:T981" si="1306">O983+O1031+O1055</f>
        <v>0</v>
      </c>
      <c r="P981" s="6">
        <f t="shared" si="1306"/>
        <v>528</v>
      </c>
      <c r="Q981" s="6">
        <f t="shared" si="1306"/>
        <v>0</v>
      </c>
      <c r="R981" s="6">
        <f t="shared" si="1306"/>
        <v>6769</v>
      </c>
      <c r="S981" s="6">
        <f t="shared" si="1306"/>
        <v>559193</v>
      </c>
      <c r="T981" s="6">
        <f t="shared" si="1306"/>
        <v>47835</v>
      </c>
      <c r="U981" s="6">
        <f t="shared" ref="U981:Z981" si="1307">U983+U1031+U1055</f>
        <v>0</v>
      </c>
      <c r="V981" s="6">
        <f t="shared" si="1307"/>
        <v>0</v>
      </c>
      <c r="W981" s="6">
        <f t="shared" si="1307"/>
        <v>0</v>
      </c>
      <c r="X981" s="6">
        <f t="shared" si="1307"/>
        <v>0</v>
      </c>
      <c r="Y981" s="6">
        <f t="shared" si="1307"/>
        <v>559193</v>
      </c>
      <c r="Z981" s="6">
        <f t="shared" si="1307"/>
        <v>47835</v>
      </c>
      <c r="AA981" s="6">
        <f t="shared" ref="AA981:AF981" si="1308">AA983+AA1031+AA1055</f>
        <v>0</v>
      </c>
      <c r="AB981" s="6">
        <f t="shared" si="1308"/>
        <v>1182</v>
      </c>
      <c r="AC981" s="6">
        <f t="shared" si="1308"/>
        <v>0</v>
      </c>
      <c r="AD981" s="6">
        <f t="shared" si="1308"/>
        <v>0</v>
      </c>
      <c r="AE981" s="6">
        <f t="shared" si="1308"/>
        <v>560375</v>
      </c>
      <c r="AF981" s="6">
        <f t="shared" si="1308"/>
        <v>47835</v>
      </c>
      <c r="AG981" s="6">
        <f t="shared" ref="AG981:AL981" si="1309">AG983+AG1031+AG1055</f>
        <v>0</v>
      </c>
      <c r="AH981" s="6">
        <f t="shared" si="1309"/>
        <v>0</v>
      </c>
      <c r="AI981" s="6">
        <f t="shared" si="1309"/>
        <v>0</v>
      </c>
      <c r="AJ981" s="6">
        <f t="shared" si="1309"/>
        <v>0</v>
      </c>
      <c r="AK981" s="6">
        <f t="shared" si="1309"/>
        <v>560375</v>
      </c>
      <c r="AL981" s="6">
        <f t="shared" si="1309"/>
        <v>47835</v>
      </c>
    </row>
    <row r="982" spans="1:38" s="72" customFormat="1" hidden="1" x14ac:dyDescent="0.25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</row>
    <row r="983" spans="1:38" ht="18.75" hidden="1" x14ac:dyDescent="0.3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310">H984+H1016+H1011+H1021+H1025</f>
        <v>41066</v>
      </c>
      <c r="I983" s="15">
        <f t="shared" si="1310"/>
        <v>0</v>
      </c>
      <c r="J983" s="15">
        <f t="shared" si="1310"/>
        <v>0</v>
      </c>
      <c r="K983" s="15">
        <f t="shared" si="1310"/>
        <v>0</v>
      </c>
      <c r="L983" s="15">
        <f t="shared" si="1310"/>
        <v>0</v>
      </c>
      <c r="M983" s="15">
        <f t="shared" si="1310"/>
        <v>526430</v>
      </c>
      <c r="N983" s="15">
        <f t="shared" si="1310"/>
        <v>41066</v>
      </c>
      <c r="O983" s="15">
        <f t="shared" ref="O983:T983" si="1311">O984+O1016+O1011+O1021+O1025</f>
        <v>0</v>
      </c>
      <c r="P983" s="15">
        <f t="shared" si="1311"/>
        <v>528</v>
      </c>
      <c r="Q983" s="15">
        <f t="shared" si="1311"/>
        <v>0</v>
      </c>
      <c r="R983" s="15">
        <f t="shared" si="1311"/>
        <v>6769</v>
      </c>
      <c r="S983" s="15">
        <f t="shared" si="1311"/>
        <v>533727</v>
      </c>
      <c r="T983" s="15">
        <f t="shared" si="1311"/>
        <v>47835</v>
      </c>
      <c r="U983" s="15">
        <f t="shared" ref="U983:Z983" si="1312">U984+U1016+U1011+U1021+U1025</f>
        <v>0</v>
      </c>
      <c r="V983" s="15">
        <f t="shared" si="1312"/>
        <v>0</v>
      </c>
      <c r="W983" s="15">
        <f t="shared" si="1312"/>
        <v>0</v>
      </c>
      <c r="X983" s="15">
        <f t="shared" si="1312"/>
        <v>0</v>
      </c>
      <c r="Y983" s="15">
        <f t="shared" si="1312"/>
        <v>533727</v>
      </c>
      <c r="Z983" s="15">
        <f t="shared" si="1312"/>
        <v>47835</v>
      </c>
      <c r="AA983" s="15">
        <f t="shared" ref="AA983:AF983" si="1313">AA984+AA1016+AA1011+AA1021+AA1025</f>
        <v>0</v>
      </c>
      <c r="AB983" s="15">
        <f t="shared" si="1313"/>
        <v>1182</v>
      </c>
      <c r="AC983" s="15">
        <f t="shared" si="1313"/>
        <v>0</v>
      </c>
      <c r="AD983" s="15">
        <f t="shared" si="1313"/>
        <v>0</v>
      </c>
      <c r="AE983" s="15">
        <f t="shared" si="1313"/>
        <v>534909</v>
      </c>
      <c r="AF983" s="15">
        <f t="shared" si="1313"/>
        <v>47835</v>
      </c>
      <c r="AG983" s="15">
        <f t="shared" ref="AG983:AL983" si="1314">AG984+AG1016+AG1011+AG1021+AG1025</f>
        <v>0</v>
      </c>
      <c r="AH983" s="15">
        <f t="shared" si="1314"/>
        <v>0</v>
      </c>
      <c r="AI983" s="15">
        <f t="shared" si="1314"/>
        <v>0</v>
      </c>
      <c r="AJ983" s="15">
        <f t="shared" si="1314"/>
        <v>0</v>
      </c>
      <c r="AK983" s="15">
        <f t="shared" si="1314"/>
        <v>534909</v>
      </c>
      <c r="AL983" s="15">
        <f t="shared" si="1314"/>
        <v>47835</v>
      </c>
    </row>
    <row r="984" spans="1:38" ht="33" hidden="1" x14ac:dyDescent="0.25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315">H985+H989+H995+H1005+H999+H1008</f>
        <v>41066</v>
      </c>
      <c r="I984" s="9">
        <f t="shared" si="1315"/>
        <v>0</v>
      </c>
      <c r="J984" s="9">
        <f t="shared" si="1315"/>
        <v>0</v>
      </c>
      <c r="K984" s="9">
        <f t="shared" si="1315"/>
        <v>0</v>
      </c>
      <c r="L984" s="9">
        <f t="shared" si="1315"/>
        <v>0</v>
      </c>
      <c r="M984" s="9">
        <f t="shared" si="1315"/>
        <v>526020</v>
      </c>
      <c r="N984" s="9">
        <f t="shared" si="1315"/>
        <v>41066</v>
      </c>
      <c r="O984" s="9">
        <f>O985+O989+O995+O1005+O999+O1008+O1002</f>
        <v>0</v>
      </c>
      <c r="P984" s="9">
        <f t="shared" ref="P984:T984" si="1316">P985+P989+P995+P1005+P999+P1008+P1002</f>
        <v>528</v>
      </c>
      <c r="Q984" s="9">
        <f t="shared" si="1316"/>
        <v>0</v>
      </c>
      <c r="R984" s="9">
        <f t="shared" si="1316"/>
        <v>6769</v>
      </c>
      <c r="S984" s="9">
        <f t="shared" si="1316"/>
        <v>533317</v>
      </c>
      <c r="T984" s="9">
        <f t="shared" si="1316"/>
        <v>47835</v>
      </c>
      <c r="U984" s="9">
        <f>U985+U989+U995+U1005+U999+U1008+U1002</f>
        <v>0</v>
      </c>
      <c r="V984" s="9">
        <f t="shared" ref="V984:Z984" si="1317">V985+V989+V995+V1005+V999+V1008+V1002</f>
        <v>0</v>
      </c>
      <c r="W984" s="9">
        <f t="shared" si="1317"/>
        <v>0</v>
      </c>
      <c r="X984" s="9">
        <f t="shared" si="1317"/>
        <v>0</v>
      </c>
      <c r="Y984" s="9">
        <f t="shared" si="1317"/>
        <v>533317</v>
      </c>
      <c r="Z984" s="9">
        <f t="shared" si="1317"/>
        <v>47835</v>
      </c>
      <c r="AA984" s="9">
        <f>AA985+AA989+AA995+AA1005+AA999+AA1008+AA1002</f>
        <v>0</v>
      </c>
      <c r="AB984" s="9">
        <f t="shared" ref="AB984:AF984" si="1318">AB985+AB989+AB995+AB1005+AB999+AB1008+AB1002</f>
        <v>1060</v>
      </c>
      <c r="AC984" s="9">
        <f t="shared" si="1318"/>
        <v>0</v>
      </c>
      <c r="AD984" s="9">
        <f t="shared" si="1318"/>
        <v>0</v>
      </c>
      <c r="AE984" s="9">
        <f t="shared" si="1318"/>
        <v>534377</v>
      </c>
      <c r="AF984" s="9">
        <f t="shared" si="1318"/>
        <v>47835</v>
      </c>
      <c r="AG984" s="9">
        <f>AG985+AG989+AG995+AG1005+AG999+AG1008+AG1002</f>
        <v>0</v>
      </c>
      <c r="AH984" s="9">
        <f t="shared" ref="AH984:AL984" si="1319">AH985+AH989+AH995+AH1005+AH999+AH1008+AH1002</f>
        <v>0</v>
      </c>
      <c r="AI984" s="9">
        <f t="shared" si="1319"/>
        <v>0</v>
      </c>
      <c r="AJ984" s="9">
        <f t="shared" si="1319"/>
        <v>0</v>
      </c>
      <c r="AK984" s="9">
        <f t="shared" si="1319"/>
        <v>534377</v>
      </c>
      <c r="AL984" s="9">
        <f t="shared" si="1319"/>
        <v>47835</v>
      </c>
    </row>
    <row r="985" spans="1:38" ht="33" hidden="1" x14ac:dyDescent="0.25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320">G986</f>
        <v>478527</v>
      </c>
      <c r="H985" s="17">
        <f t="shared" si="1320"/>
        <v>0</v>
      </c>
      <c r="I985" s="17">
        <f t="shared" si="1320"/>
        <v>0</v>
      </c>
      <c r="J985" s="17">
        <f t="shared" si="1320"/>
        <v>0</v>
      </c>
      <c r="K985" s="17">
        <f t="shared" si="1320"/>
        <v>0</v>
      </c>
      <c r="L985" s="17">
        <f t="shared" si="1320"/>
        <v>0</v>
      </c>
      <c r="M985" s="17">
        <f t="shared" si="1320"/>
        <v>478527</v>
      </c>
      <c r="N985" s="17">
        <f t="shared" si="1320"/>
        <v>0</v>
      </c>
      <c r="O985" s="17">
        <f t="shared" si="1320"/>
        <v>0</v>
      </c>
      <c r="P985" s="17">
        <f t="shared" si="1320"/>
        <v>0</v>
      </c>
      <c r="Q985" s="17">
        <f t="shared" si="1320"/>
        <v>0</v>
      </c>
      <c r="R985" s="17">
        <f t="shared" si="1320"/>
        <v>0</v>
      </c>
      <c r="S985" s="17">
        <f t="shared" si="1320"/>
        <v>478527</v>
      </c>
      <c r="T985" s="17">
        <f t="shared" si="1320"/>
        <v>0</v>
      </c>
      <c r="U985" s="17">
        <f t="shared" si="1320"/>
        <v>-2047</v>
      </c>
      <c r="V985" s="17">
        <f t="shared" si="1320"/>
        <v>0</v>
      </c>
      <c r="W985" s="17">
        <f t="shared" ref="U985:AJ987" si="1321">W986</f>
        <v>0</v>
      </c>
      <c r="X985" s="17">
        <f t="shared" si="1321"/>
        <v>0</v>
      </c>
      <c r="Y985" s="17">
        <f t="shared" si="1321"/>
        <v>476480</v>
      </c>
      <c r="Z985" s="17">
        <f t="shared" si="1321"/>
        <v>0</v>
      </c>
      <c r="AA985" s="17">
        <f t="shared" si="1321"/>
        <v>0</v>
      </c>
      <c r="AB985" s="17">
        <f t="shared" si="1321"/>
        <v>0</v>
      </c>
      <c r="AC985" s="17">
        <f t="shared" si="1321"/>
        <v>0</v>
      </c>
      <c r="AD985" s="17">
        <f t="shared" si="1321"/>
        <v>0</v>
      </c>
      <c r="AE985" s="17">
        <f t="shared" si="1321"/>
        <v>476480</v>
      </c>
      <c r="AF985" s="17">
        <f t="shared" si="1321"/>
        <v>0</v>
      </c>
      <c r="AG985" s="17">
        <f t="shared" si="1321"/>
        <v>0</v>
      </c>
      <c r="AH985" s="17">
        <f t="shared" si="1321"/>
        <v>0</v>
      </c>
      <c r="AI985" s="17">
        <f t="shared" si="1321"/>
        <v>0</v>
      </c>
      <c r="AJ985" s="17">
        <f t="shared" si="1321"/>
        <v>0</v>
      </c>
      <c r="AK985" s="17">
        <f t="shared" ref="AG985:AL987" si="1322">AK986</f>
        <v>476480</v>
      </c>
      <c r="AL985" s="17">
        <f t="shared" si="1322"/>
        <v>0</v>
      </c>
    </row>
    <row r="986" spans="1:38" ht="19.5" hidden="1" customHeight="1" x14ac:dyDescent="0.25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320"/>
        <v>478527</v>
      </c>
      <c r="H986" s="17">
        <f t="shared" si="1320"/>
        <v>0</v>
      </c>
      <c r="I986" s="17">
        <f t="shared" si="1320"/>
        <v>0</v>
      </c>
      <c r="J986" s="17">
        <f t="shared" si="1320"/>
        <v>0</v>
      </c>
      <c r="K986" s="17">
        <f t="shared" si="1320"/>
        <v>0</v>
      </c>
      <c r="L986" s="17">
        <f t="shared" si="1320"/>
        <v>0</v>
      </c>
      <c r="M986" s="17">
        <f t="shared" si="1320"/>
        <v>478527</v>
      </c>
      <c r="N986" s="17">
        <f t="shared" si="1320"/>
        <v>0</v>
      </c>
      <c r="O986" s="17">
        <f t="shared" si="1320"/>
        <v>0</v>
      </c>
      <c r="P986" s="17">
        <f t="shared" si="1320"/>
        <v>0</v>
      </c>
      <c r="Q986" s="17">
        <f t="shared" si="1320"/>
        <v>0</v>
      </c>
      <c r="R986" s="17">
        <f t="shared" si="1320"/>
        <v>0</v>
      </c>
      <c r="S986" s="17">
        <f t="shared" si="1320"/>
        <v>478527</v>
      </c>
      <c r="T986" s="17">
        <f t="shared" si="1320"/>
        <v>0</v>
      </c>
      <c r="U986" s="17">
        <f t="shared" si="1321"/>
        <v>-2047</v>
      </c>
      <c r="V986" s="17">
        <f t="shared" si="1321"/>
        <v>0</v>
      </c>
      <c r="W986" s="17">
        <f t="shared" si="1321"/>
        <v>0</v>
      </c>
      <c r="X986" s="17">
        <f t="shared" si="1321"/>
        <v>0</v>
      </c>
      <c r="Y986" s="17">
        <f t="shared" si="1321"/>
        <v>476480</v>
      </c>
      <c r="Z986" s="17">
        <f t="shared" si="1321"/>
        <v>0</v>
      </c>
      <c r="AA986" s="17">
        <f t="shared" si="1321"/>
        <v>0</v>
      </c>
      <c r="AB986" s="17">
        <f t="shared" si="1321"/>
        <v>0</v>
      </c>
      <c r="AC986" s="17">
        <f t="shared" si="1321"/>
        <v>0</v>
      </c>
      <c r="AD986" s="17">
        <f t="shared" si="1321"/>
        <v>0</v>
      </c>
      <c r="AE986" s="17">
        <f t="shared" si="1321"/>
        <v>476480</v>
      </c>
      <c r="AF986" s="17">
        <f t="shared" si="1321"/>
        <v>0</v>
      </c>
      <c r="AG986" s="17">
        <f t="shared" si="1322"/>
        <v>0</v>
      </c>
      <c r="AH986" s="17">
        <f t="shared" si="1322"/>
        <v>0</v>
      </c>
      <c r="AI986" s="17">
        <f t="shared" si="1322"/>
        <v>0</v>
      </c>
      <c r="AJ986" s="17">
        <f t="shared" si="1322"/>
        <v>0</v>
      </c>
      <c r="AK986" s="17">
        <f t="shared" si="1322"/>
        <v>476480</v>
      </c>
      <c r="AL986" s="17">
        <f t="shared" si="1322"/>
        <v>0</v>
      </c>
    </row>
    <row r="987" spans="1:38" ht="33" hidden="1" x14ac:dyDescent="0.25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320"/>
        <v>478527</v>
      </c>
      <c r="H987" s="18">
        <f t="shared" si="1320"/>
        <v>0</v>
      </c>
      <c r="I987" s="18">
        <f t="shared" si="1320"/>
        <v>0</v>
      </c>
      <c r="J987" s="18">
        <f t="shared" si="1320"/>
        <v>0</v>
      </c>
      <c r="K987" s="18">
        <f t="shared" si="1320"/>
        <v>0</v>
      </c>
      <c r="L987" s="18">
        <f t="shared" si="1320"/>
        <v>0</v>
      </c>
      <c r="M987" s="18">
        <f t="shared" si="1320"/>
        <v>478527</v>
      </c>
      <c r="N987" s="18">
        <f t="shared" si="1320"/>
        <v>0</v>
      </c>
      <c r="O987" s="18">
        <f t="shared" si="1320"/>
        <v>0</v>
      </c>
      <c r="P987" s="18">
        <f t="shared" si="1320"/>
        <v>0</v>
      </c>
      <c r="Q987" s="18">
        <f t="shared" si="1320"/>
        <v>0</v>
      </c>
      <c r="R987" s="18">
        <f t="shared" si="1320"/>
        <v>0</v>
      </c>
      <c r="S987" s="18">
        <f t="shared" si="1320"/>
        <v>478527</v>
      </c>
      <c r="T987" s="18">
        <f t="shared" si="1320"/>
        <v>0</v>
      </c>
      <c r="U987" s="18">
        <f t="shared" si="1321"/>
        <v>-2047</v>
      </c>
      <c r="V987" s="18">
        <f t="shared" si="1321"/>
        <v>0</v>
      </c>
      <c r="W987" s="18">
        <f t="shared" si="1321"/>
        <v>0</v>
      </c>
      <c r="X987" s="18">
        <f t="shared" si="1321"/>
        <v>0</v>
      </c>
      <c r="Y987" s="18">
        <f t="shared" si="1321"/>
        <v>476480</v>
      </c>
      <c r="Z987" s="18">
        <f t="shared" si="1321"/>
        <v>0</v>
      </c>
      <c r="AA987" s="18">
        <f t="shared" si="1321"/>
        <v>0</v>
      </c>
      <c r="AB987" s="18">
        <f t="shared" si="1321"/>
        <v>0</v>
      </c>
      <c r="AC987" s="18">
        <f t="shared" si="1321"/>
        <v>0</v>
      </c>
      <c r="AD987" s="18">
        <f t="shared" si="1321"/>
        <v>0</v>
      </c>
      <c r="AE987" s="18">
        <f t="shared" si="1321"/>
        <v>476480</v>
      </c>
      <c r="AF987" s="18">
        <f t="shared" si="1321"/>
        <v>0</v>
      </c>
      <c r="AG987" s="18">
        <f t="shared" si="1322"/>
        <v>0</v>
      </c>
      <c r="AH987" s="18">
        <f t="shared" si="1322"/>
        <v>0</v>
      </c>
      <c r="AI987" s="18">
        <f t="shared" si="1322"/>
        <v>0</v>
      </c>
      <c r="AJ987" s="18">
        <f t="shared" si="1322"/>
        <v>0</v>
      </c>
      <c r="AK987" s="18">
        <f t="shared" si="1322"/>
        <v>476480</v>
      </c>
      <c r="AL987" s="18">
        <f t="shared" si="1322"/>
        <v>0</v>
      </c>
    </row>
    <row r="988" spans="1:38" ht="20.100000000000001" hidden="1" customHeight="1" x14ac:dyDescent="0.25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  <c r="AG988" s="18"/>
      <c r="AH988" s="85"/>
      <c r="AI988" s="85"/>
      <c r="AJ988" s="85"/>
      <c r="AK988" s="9">
        <f>AE988+AG988+AH988+AI988+AJ988</f>
        <v>476480</v>
      </c>
      <c r="AL988" s="9">
        <f>AF988+AJ988</f>
        <v>0</v>
      </c>
    </row>
    <row r="989" spans="1:38" ht="20.100000000000001" hidden="1" customHeight="1" x14ac:dyDescent="0.25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L989" si="1323">G990</f>
        <v>6427</v>
      </c>
      <c r="H989" s="17">
        <f t="shared" si="1323"/>
        <v>0</v>
      </c>
      <c r="I989" s="17">
        <f t="shared" si="1323"/>
        <v>0</v>
      </c>
      <c r="J989" s="17">
        <f t="shared" si="1323"/>
        <v>0</v>
      </c>
      <c r="K989" s="17">
        <f t="shared" si="1323"/>
        <v>0</v>
      </c>
      <c r="L989" s="17">
        <f t="shared" si="1323"/>
        <v>0</v>
      </c>
      <c r="M989" s="17">
        <f t="shared" si="1323"/>
        <v>6427</v>
      </c>
      <c r="N989" s="17">
        <f t="shared" si="1323"/>
        <v>0</v>
      </c>
      <c r="O989" s="17">
        <f t="shared" si="1323"/>
        <v>-357</v>
      </c>
      <c r="P989" s="17">
        <f t="shared" si="1323"/>
        <v>528</v>
      </c>
      <c r="Q989" s="17">
        <f t="shared" si="1323"/>
        <v>0</v>
      </c>
      <c r="R989" s="17">
        <f t="shared" si="1323"/>
        <v>0</v>
      </c>
      <c r="S989" s="17">
        <f t="shared" si="1323"/>
        <v>6598</v>
      </c>
      <c r="T989" s="17">
        <f t="shared" si="1323"/>
        <v>0</v>
      </c>
      <c r="U989" s="17">
        <f t="shared" si="1323"/>
        <v>2047</v>
      </c>
      <c r="V989" s="17">
        <f t="shared" si="1323"/>
        <v>0</v>
      </c>
      <c r="W989" s="17">
        <f t="shared" si="1323"/>
        <v>0</v>
      </c>
      <c r="X989" s="17">
        <f t="shared" si="1323"/>
        <v>0</v>
      </c>
      <c r="Y989" s="17">
        <f t="shared" si="1323"/>
        <v>8645</v>
      </c>
      <c r="Z989" s="17">
        <f t="shared" si="1323"/>
        <v>0</v>
      </c>
      <c r="AA989" s="17">
        <f t="shared" si="1323"/>
        <v>0</v>
      </c>
      <c r="AB989" s="17">
        <f t="shared" si="1323"/>
        <v>1060</v>
      </c>
      <c r="AC989" s="17">
        <f t="shared" si="1323"/>
        <v>0</v>
      </c>
      <c r="AD989" s="17">
        <f t="shared" si="1323"/>
        <v>0</v>
      </c>
      <c r="AE989" s="17">
        <f t="shared" si="1323"/>
        <v>9705</v>
      </c>
      <c r="AF989" s="17">
        <f t="shared" si="1323"/>
        <v>0</v>
      </c>
      <c r="AG989" s="17">
        <f t="shared" si="1323"/>
        <v>0</v>
      </c>
      <c r="AH989" s="17">
        <f t="shared" si="1323"/>
        <v>0</v>
      </c>
      <c r="AI989" s="17">
        <f t="shared" si="1323"/>
        <v>0</v>
      </c>
      <c r="AJ989" s="17">
        <f t="shared" si="1323"/>
        <v>0</v>
      </c>
      <c r="AK989" s="17">
        <f t="shared" si="1323"/>
        <v>9705</v>
      </c>
      <c r="AL989" s="17">
        <f t="shared" si="1323"/>
        <v>0</v>
      </c>
    </row>
    <row r="990" spans="1:38" ht="20.100000000000001" hidden="1" customHeight="1" x14ac:dyDescent="0.25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324">G993+G991</f>
        <v>6427</v>
      </c>
      <c r="H990" s="17">
        <f t="shared" ref="H990:N990" si="1325">H993+H991</f>
        <v>0</v>
      </c>
      <c r="I990" s="17">
        <f t="shared" si="1325"/>
        <v>0</v>
      </c>
      <c r="J990" s="17">
        <f t="shared" si="1325"/>
        <v>0</v>
      </c>
      <c r="K990" s="17">
        <f t="shared" si="1325"/>
        <v>0</v>
      </c>
      <c r="L990" s="17">
        <f t="shared" si="1325"/>
        <v>0</v>
      </c>
      <c r="M990" s="17">
        <f t="shared" si="1325"/>
        <v>6427</v>
      </c>
      <c r="N990" s="17">
        <f t="shared" si="1325"/>
        <v>0</v>
      </c>
      <c r="O990" s="17">
        <f t="shared" ref="O990:T990" si="1326">O993+O991</f>
        <v>-357</v>
      </c>
      <c r="P990" s="17">
        <f t="shared" si="1326"/>
        <v>528</v>
      </c>
      <c r="Q990" s="17">
        <f t="shared" si="1326"/>
        <v>0</v>
      </c>
      <c r="R990" s="17">
        <f t="shared" si="1326"/>
        <v>0</v>
      </c>
      <c r="S990" s="17">
        <f t="shared" si="1326"/>
        <v>6598</v>
      </c>
      <c r="T990" s="17">
        <f t="shared" si="1326"/>
        <v>0</v>
      </c>
      <c r="U990" s="17">
        <f t="shared" ref="U990:Z990" si="1327">U993+U991</f>
        <v>2047</v>
      </c>
      <c r="V990" s="17">
        <f t="shared" si="1327"/>
        <v>0</v>
      </c>
      <c r="W990" s="17">
        <f t="shared" si="1327"/>
        <v>0</v>
      </c>
      <c r="X990" s="17">
        <f t="shared" si="1327"/>
        <v>0</v>
      </c>
      <c r="Y990" s="17">
        <f t="shared" si="1327"/>
        <v>8645</v>
      </c>
      <c r="Z990" s="17">
        <f t="shared" si="1327"/>
        <v>0</v>
      </c>
      <c r="AA990" s="17">
        <f t="shared" ref="AA990:AF990" si="1328">AA993+AA991</f>
        <v>0</v>
      </c>
      <c r="AB990" s="17">
        <f t="shared" si="1328"/>
        <v>1060</v>
      </c>
      <c r="AC990" s="17">
        <f t="shared" si="1328"/>
        <v>0</v>
      </c>
      <c r="AD990" s="17">
        <f t="shared" si="1328"/>
        <v>0</v>
      </c>
      <c r="AE990" s="17">
        <f t="shared" si="1328"/>
        <v>9705</v>
      </c>
      <c r="AF990" s="17">
        <f t="shared" si="1328"/>
        <v>0</v>
      </c>
      <c r="AG990" s="17">
        <f t="shared" ref="AG990:AL990" si="1329">AG993+AG991</f>
        <v>0</v>
      </c>
      <c r="AH990" s="17">
        <f t="shared" si="1329"/>
        <v>0</v>
      </c>
      <c r="AI990" s="17">
        <f t="shared" si="1329"/>
        <v>0</v>
      </c>
      <c r="AJ990" s="17">
        <f t="shared" si="1329"/>
        <v>0</v>
      </c>
      <c r="AK990" s="17">
        <f t="shared" si="1329"/>
        <v>9705</v>
      </c>
      <c r="AL990" s="17">
        <f t="shared" si="1329"/>
        <v>0</v>
      </c>
    </row>
    <row r="991" spans="1:38" ht="33" hidden="1" x14ac:dyDescent="0.25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L991" si="1330">G992</f>
        <v>0</v>
      </c>
      <c r="H991" s="17">
        <f t="shared" si="1330"/>
        <v>0</v>
      </c>
      <c r="I991" s="17">
        <f t="shared" si="1330"/>
        <v>0</v>
      </c>
      <c r="J991" s="17">
        <f t="shared" si="1330"/>
        <v>0</v>
      </c>
      <c r="K991" s="17">
        <f t="shared" si="1330"/>
        <v>0</v>
      </c>
      <c r="L991" s="17">
        <f t="shared" si="1330"/>
        <v>0</v>
      </c>
      <c r="M991" s="17">
        <f t="shared" si="1330"/>
        <v>0</v>
      </c>
      <c r="N991" s="17">
        <f t="shared" si="1330"/>
        <v>0</v>
      </c>
      <c r="O991" s="17">
        <f t="shared" si="1330"/>
        <v>0</v>
      </c>
      <c r="P991" s="17">
        <f t="shared" si="1330"/>
        <v>0</v>
      </c>
      <c r="Q991" s="17">
        <f t="shared" si="1330"/>
        <v>0</v>
      </c>
      <c r="R991" s="17">
        <f t="shared" si="1330"/>
        <v>0</v>
      </c>
      <c r="S991" s="17">
        <f t="shared" si="1330"/>
        <v>0</v>
      </c>
      <c r="T991" s="17">
        <f t="shared" si="1330"/>
        <v>0</v>
      </c>
      <c r="U991" s="17">
        <f t="shared" si="1330"/>
        <v>0</v>
      </c>
      <c r="V991" s="17">
        <f t="shared" si="1330"/>
        <v>0</v>
      </c>
      <c r="W991" s="17">
        <f t="shared" si="1330"/>
        <v>0</v>
      </c>
      <c r="X991" s="17">
        <f t="shared" si="1330"/>
        <v>0</v>
      </c>
      <c r="Y991" s="17">
        <f t="shared" si="1330"/>
        <v>0</v>
      </c>
      <c r="Z991" s="17">
        <f t="shared" si="1330"/>
        <v>0</v>
      </c>
      <c r="AA991" s="17">
        <f t="shared" si="1330"/>
        <v>0</v>
      </c>
      <c r="AB991" s="17">
        <f t="shared" si="1330"/>
        <v>0</v>
      </c>
      <c r="AC991" s="17">
        <f t="shared" si="1330"/>
        <v>0</v>
      </c>
      <c r="AD991" s="17">
        <f t="shared" si="1330"/>
        <v>0</v>
      </c>
      <c r="AE991" s="17">
        <f t="shared" si="1330"/>
        <v>0</v>
      </c>
      <c r="AF991" s="17">
        <f t="shared" si="1330"/>
        <v>0</v>
      </c>
      <c r="AG991" s="17">
        <f t="shared" si="1330"/>
        <v>0</v>
      </c>
      <c r="AH991" s="17">
        <f t="shared" si="1330"/>
        <v>0</v>
      </c>
      <c r="AI991" s="17">
        <f t="shared" si="1330"/>
        <v>0</v>
      </c>
      <c r="AJ991" s="17">
        <f t="shared" si="1330"/>
        <v>0</v>
      </c>
      <c r="AK991" s="17">
        <f t="shared" si="1330"/>
        <v>0</v>
      </c>
      <c r="AL991" s="17">
        <f t="shared" si="1330"/>
        <v>0</v>
      </c>
    </row>
    <row r="992" spans="1:38" ht="115.5" hidden="1" x14ac:dyDescent="0.25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</row>
    <row r="993" spans="1:38" ht="33" hidden="1" x14ac:dyDescent="0.25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L993" si="1331">G994</f>
        <v>6427</v>
      </c>
      <c r="H993" s="18">
        <f t="shared" si="1331"/>
        <v>0</v>
      </c>
      <c r="I993" s="18">
        <f t="shared" si="1331"/>
        <v>0</v>
      </c>
      <c r="J993" s="18">
        <f t="shared" si="1331"/>
        <v>0</v>
      </c>
      <c r="K993" s="18">
        <f t="shared" si="1331"/>
        <v>0</v>
      </c>
      <c r="L993" s="18">
        <f t="shared" si="1331"/>
        <v>0</v>
      </c>
      <c r="M993" s="18">
        <f t="shared" si="1331"/>
        <v>6427</v>
      </c>
      <c r="N993" s="18">
        <f t="shared" si="1331"/>
        <v>0</v>
      </c>
      <c r="O993" s="18">
        <f t="shared" si="1331"/>
        <v>-357</v>
      </c>
      <c r="P993" s="18">
        <f t="shared" si="1331"/>
        <v>528</v>
      </c>
      <c r="Q993" s="18">
        <f t="shared" si="1331"/>
        <v>0</v>
      </c>
      <c r="R993" s="18">
        <f t="shared" si="1331"/>
        <v>0</v>
      </c>
      <c r="S993" s="18">
        <f t="shared" si="1331"/>
        <v>6598</v>
      </c>
      <c r="T993" s="18">
        <f t="shared" si="1331"/>
        <v>0</v>
      </c>
      <c r="U993" s="18">
        <f t="shared" si="1331"/>
        <v>2047</v>
      </c>
      <c r="V993" s="18">
        <f t="shared" si="1331"/>
        <v>0</v>
      </c>
      <c r="W993" s="18">
        <f t="shared" si="1331"/>
        <v>0</v>
      </c>
      <c r="X993" s="18">
        <f t="shared" si="1331"/>
        <v>0</v>
      </c>
      <c r="Y993" s="18">
        <f t="shared" si="1331"/>
        <v>8645</v>
      </c>
      <c r="Z993" s="18">
        <f t="shared" si="1331"/>
        <v>0</v>
      </c>
      <c r="AA993" s="18">
        <f t="shared" si="1331"/>
        <v>0</v>
      </c>
      <c r="AB993" s="18">
        <f t="shared" si="1331"/>
        <v>1060</v>
      </c>
      <c r="AC993" s="18">
        <f t="shared" si="1331"/>
        <v>0</v>
      </c>
      <c r="AD993" s="18">
        <f t="shared" si="1331"/>
        <v>0</v>
      </c>
      <c r="AE993" s="18">
        <f t="shared" si="1331"/>
        <v>9705</v>
      </c>
      <c r="AF993" s="18">
        <f t="shared" si="1331"/>
        <v>0</v>
      </c>
      <c r="AG993" s="18">
        <f t="shared" si="1331"/>
        <v>0</v>
      </c>
      <c r="AH993" s="18">
        <f t="shared" si="1331"/>
        <v>0</v>
      </c>
      <c r="AI993" s="18">
        <f t="shared" si="1331"/>
        <v>0</v>
      </c>
      <c r="AJ993" s="18">
        <f t="shared" si="1331"/>
        <v>0</v>
      </c>
      <c r="AK993" s="18">
        <f t="shared" si="1331"/>
        <v>9705</v>
      </c>
      <c r="AL993" s="18">
        <f t="shared" si="1331"/>
        <v>0</v>
      </c>
    </row>
    <row r="994" spans="1:38" ht="18" hidden="1" customHeight="1" x14ac:dyDescent="0.25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  <c r="AG994" s="18"/>
      <c r="AH994" s="18"/>
      <c r="AI994" s="85"/>
      <c r="AJ994" s="85"/>
      <c r="AK994" s="9">
        <f>AE994+AG994+AH994+AI994+AJ994</f>
        <v>9705</v>
      </c>
      <c r="AL994" s="9">
        <f>AF994+AJ994</f>
        <v>0</v>
      </c>
    </row>
    <row r="995" spans="1:38" ht="33" hidden="1" x14ac:dyDescent="0.25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332">G996</f>
        <v>41066</v>
      </c>
      <c r="H995" s="9">
        <f t="shared" si="1332"/>
        <v>41066</v>
      </c>
      <c r="I995" s="9">
        <f t="shared" si="1332"/>
        <v>0</v>
      </c>
      <c r="J995" s="9">
        <f t="shared" si="1332"/>
        <v>0</v>
      </c>
      <c r="K995" s="9">
        <f t="shared" si="1332"/>
        <v>0</v>
      </c>
      <c r="L995" s="9">
        <f t="shared" si="1332"/>
        <v>0</v>
      </c>
      <c r="M995" s="9">
        <f t="shared" si="1332"/>
        <v>41066</v>
      </c>
      <c r="N995" s="9">
        <f t="shared" si="1332"/>
        <v>41066</v>
      </c>
      <c r="O995" s="9">
        <f t="shared" si="1332"/>
        <v>0</v>
      </c>
      <c r="P995" s="9">
        <f t="shared" si="1332"/>
        <v>0</v>
      </c>
      <c r="Q995" s="9">
        <f t="shared" si="1332"/>
        <v>0</v>
      </c>
      <c r="R995" s="9">
        <f t="shared" si="1332"/>
        <v>0</v>
      </c>
      <c r="S995" s="9">
        <f t="shared" si="1332"/>
        <v>41066</v>
      </c>
      <c r="T995" s="9">
        <f t="shared" si="1332"/>
        <v>41066</v>
      </c>
      <c r="U995" s="9">
        <f t="shared" si="1332"/>
        <v>0</v>
      </c>
      <c r="V995" s="9">
        <f t="shared" si="1332"/>
        <v>0</v>
      </c>
      <c r="W995" s="9">
        <f t="shared" ref="U995:AJ997" si="1333">W996</f>
        <v>0</v>
      </c>
      <c r="X995" s="9">
        <f t="shared" si="1333"/>
        <v>0</v>
      </c>
      <c r="Y995" s="9">
        <f t="shared" si="1333"/>
        <v>41066</v>
      </c>
      <c r="Z995" s="9">
        <f t="shared" si="1333"/>
        <v>41066</v>
      </c>
      <c r="AA995" s="9">
        <f t="shared" si="1333"/>
        <v>0</v>
      </c>
      <c r="AB995" s="9">
        <f t="shared" si="1333"/>
        <v>0</v>
      </c>
      <c r="AC995" s="9">
        <f t="shared" si="1333"/>
        <v>0</v>
      </c>
      <c r="AD995" s="9">
        <f t="shared" si="1333"/>
        <v>0</v>
      </c>
      <c r="AE995" s="9">
        <f t="shared" si="1333"/>
        <v>41066</v>
      </c>
      <c r="AF995" s="9">
        <f t="shared" si="1333"/>
        <v>41066</v>
      </c>
      <c r="AG995" s="9">
        <f t="shared" si="1333"/>
        <v>0</v>
      </c>
      <c r="AH995" s="9">
        <f t="shared" si="1333"/>
        <v>0</v>
      </c>
      <c r="AI995" s="9">
        <f t="shared" si="1333"/>
        <v>0</v>
      </c>
      <c r="AJ995" s="9">
        <f t="shared" si="1333"/>
        <v>0</v>
      </c>
      <c r="AK995" s="9">
        <f t="shared" ref="AG995:AL997" si="1334">AK996</f>
        <v>41066</v>
      </c>
      <c r="AL995" s="9">
        <f t="shared" si="1334"/>
        <v>41066</v>
      </c>
    </row>
    <row r="996" spans="1:38" ht="33" hidden="1" x14ac:dyDescent="0.25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332"/>
        <v>41066</v>
      </c>
      <c r="H996" s="9">
        <f t="shared" si="1332"/>
        <v>41066</v>
      </c>
      <c r="I996" s="9">
        <f t="shared" si="1332"/>
        <v>0</v>
      </c>
      <c r="J996" s="9">
        <f t="shared" si="1332"/>
        <v>0</v>
      </c>
      <c r="K996" s="9">
        <f t="shared" si="1332"/>
        <v>0</v>
      </c>
      <c r="L996" s="9">
        <f t="shared" si="1332"/>
        <v>0</v>
      </c>
      <c r="M996" s="9">
        <f t="shared" si="1332"/>
        <v>41066</v>
      </c>
      <c r="N996" s="9">
        <f t="shared" si="1332"/>
        <v>41066</v>
      </c>
      <c r="O996" s="9">
        <f t="shared" si="1332"/>
        <v>0</v>
      </c>
      <c r="P996" s="9">
        <f t="shared" si="1332"/>
        <v>0</v>
      </c>
      <c r="Q996" s="9">
        <f t="shared" si="1332"/>
        <v>0</v>
      </c>
      <c r="R996" s="9">
        <f t="shared" si="1332"/>
        <v>0</v>
      </c>
      <c r="S996" s="9">
        <f t="shared" si="1332"/>
        <v>41066</v>
      </c>
      <c r="T996" s="9">
        <f t="shared" si="1332"/>
        <v>41066</v>
      </c>
      <c r="U996" s="9">
        <f t="shared" si="1333"/>
        <v>0</v>
      </c>
      <c r="V996" s="9">
        <f t="shared" si="1333"/>
        <v>0</v>
      </c>
      <c r="W996" s="9">
        <f t="shared" si="1333"/>
        <v>0</v>
      </c>
      <c r="X996" s="9">
        <f t="shared" si="1333"/>
        <v>0</v>
      </c>
      <c r="Y996" s="9">
        <f t="shared" si="1333"/>
        <v>41066</v>
      </c>
      <c r="Z996" s="9">
        <f t="shared" si="1333"/>
        <v>41066</v>
      </c>
      <c r="AA996" s="9">
        <f t="shared" si="1333"/>
        <v>0</v>
      </c>
      <c r="AB996" s="9">
        <f t="shared" si="1333"/>
        <v>0</v>
      </c>
      <c r="AC996" s="9">
        <f t="shared" si="1333"/>
        <v>0</v>
      </c>
      <c r="AD996" s="9">
        <f t="shared" si="1333"/>
        <v>0</v>
      </c>
      <c r="AE996" s="9">
        <f t="shared" si="1333"/>
        <v>41066</v>
      </c>
      <c r="AF996" s="9">
        <f t="shared" si="1333"/>
        <v>41066</v>
      </c>
      <c r="AG996" s="9">
        <f t="shared" si="1334"/>
        <v>0</v>
      </c>
      <c r="AH996" s="9">
        <f t="shared" si="1334"/>
        <v>0</v>
      </c>
      <c r="AI996" s="9">
        <f t="shared" si="1334"/>
        <v>0</v>
      </c>
      <c r="AJ996" s="9">
        <f t="shared" si="1334"/>
        <v>0</v>
      </c>
      <c r="AK996" s="9">
        <f t="shared" si="1334"/>
        <v>41066</v>
      </c>
      <c r="AL996" s="9">
        <f t="shared" si="1334"/>
        <v>41066</v>
      </c>
    </row>
    <row r="997" spans="1:38" ht="33" hidden="1" x14ac:dyDescent="0.25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332"/>
        <v>41066</v>
      </c>
      <c r="H997" s="9">
        <f t="shared" si="1332"/>
        <v>41066</v>
      </c>
      <c r="I997" s="9">
        <f t="shared" si="1332"/>
        <v>0</v>
      </c>
      <c r="J997" s="9">
        <f t="shared" si="1332"/>
        <v>0</v>
      </c>
      <c r="K997" s="9">
        <f t="shared" si="1332"/>
        <v>0</v>
      </c>
      <c r="L997" s="9">
        <f t="shared" si="1332"/>
        <v>0</v>
      </c>
      <c r="M997" s="9">
        <f t="shared" si="1332"/>
        <v>41066</v>
      </c>
      <c r="N997" s="9">
        <f t="shared" si="1332"/>
        <v>41066</v>
      </c>
      <c r="O997" s="9">
        <f t="shared" si="1332"/>
        <v>0</v>
      </c>
      <c r="P997" s="9">
        <f t="shared" si="1332"/>
        <v>0</v>
      </c>
      <c r="Q997" s="9">
        <f t="shared" si="1332"/>
        <v>0</v>
      </c>
      <c r="R997" s="9">
        <f t="shared" si="1332"/>
        <v>0</v>
      </c>
      <c r="S997" s="9">
        <f t="shared" si="1332"/>
        <v>41066</v>
      </c>
      <c r="T997" s="9">
        <f t="shared" si="1332"/>
        <v>41066</v>
      </c>
      <c r="U997" s="9">
        <f t="shared" si="1333"/>
        <v>0</v>
      </c>
      <c r="V997" s="9">
        <f t="shared" si="1333"/>
        <v>0</v>
      </c>
      <c r="W997" s="9">
        <f t="shared" si="1333"/>
        <v>0</v>
      </c>
      <c r="X997" s="9">
        <f t="shared" si="1333"/>
        <v>0</v>
      </c>
      <c r="Y997" s="9">
        <f t="shared" si="1333"/>
        <v>41066</v>
      </c>
      <c r="Z997" s="9">
        <f t="shared" si="1333"/>
        <v>41066</v>
      </c>
      <c r="AA997" s="9">
        <f t="shared" si="1333"/>
        <v>0</v>
      </c>
      <c r="AB997" s="9">
        <f t="shared" si="1333"/>
        <v>0</v>
      </c>
      <c r="AC997" s="9">
        <f t="shared" si="1333"/>
        <v>0</v>
      </c>
      <c r="AD997" s="9">
        <f t="shared" si="1333"/>
        <v>0</v>
      </c>
      <c r="AE997" s="9">
        <f t="shared" si="1333"/>
        <v>41066</v>
      </c>
      <c r="AF997" s="9">
        <f t="shared" si="1333"/>
        <v>41066</v>
      </c>
      <c r="AG997" s="9">
        <f t="shared" si="1334"/>
        <v>0</v>
      </c>
      <c r="AH997" s="9">
        <f t="shared" si="1334"/>
        <v>0</v>
      </c>
      <c r="AI997" s="9">
        <f t="shared" si="1334"/>
        <v>0</v>
      </c>
      <c r="AJ997" s="9">
        <f t="shared" si="1334"/>
        <v>0</v>
      </c>
      <c r="AK997" s="9">
        <f t="shared" si="1334"/>
        <v>41066</v>
      </c>
      <c r="AL997" s="9">
        <f t="shared" si="1334"/>
        <v>41066</v>
      </c>
    </row>
    <row r="998" spans="1:38" hidden="1" x14ac:dyDescent="0.25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  <c r="AG998" s="85"/>
      <c r="AH998" s="85"/>
      <c r="AI998" s="85"/>
      <c r="AJ998" s="85"/>
      <c r="AK998" s="9">
        <f>AE998+AG998+AH998+AI998+AJ998</f>
        <v>41066</v>
      </c>
      <c r="AL998" s="9">
        <f>AF998+AJ998</f>
        <v>41066</v>
      </c>
    </row>
    <row r="999" spans="1:38" ht="51" hidden="1" x14ac:dyDescent="0.3">
      <c r="A999" s="68" t="s">
        <v>743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335">G1000</f>
        <v>0</v>
      </c>
      <c r="H999" s="9">
        <f t="shared" si="1335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336">P1000</f>
        <v>0</v>
      </c>
      <c r="Q999" s="9">
        <f t="shared" si="1336"/>
        <v>0</v>
      </c>
      <c r="R999" s="9">
        <f t="shared" si="1336"/>
        <v>2209</v>
      </c>
      <c r="S999" s="9">
        <f t="shared" si="1336"/>
        <v>2326</v>
      </c>
      <c r="T999" s="9">
        <f t="shared" si="1336"/>
        <v>2209</v>
      </c>
      <c r="U999" s="9">
        <f>U1000</f>
        <v>0</v>
      </c>
      <c r="V999" s="9">
        <f t="shared" si="1336"/>
        <v>0</v>
      </c>
      <c r="W999" s="9">
        <f t="shared" si="1336"/>
        <v>0</v>
      </c>
      <c r="X999" s="9">
        <f t="shared" si="1336"/>
        <v>0</v>
      </c>
      <c r="Y999" s="9">
        <f t="shared" si="1336"/>
        <v>2326</v>
      </c>
      <c r="Z999" s="9">
        <f t="shared" si="1336"/>
        <v>2209</v>
      </c>
      <c r="AA999" s="9">
        <f>AA1000</f>
        <v>0</v>
      </c>
      <c r="AB999" s="9">
        <f t="shared" si="1336"/>
        <v>0</v>
      </c>
      <c r="AC999" s="9">
        <f t="shared" si="1336"/>
        <v>0</v>
      </c>
      <c r="AD999" s="9">
        <f t="shared" si="1336"/>
        <v>0</v>
      </c>
      <c r="AE999" s="9">
        <f t="shared" si="1336"/>
        <v>2326</v>
      </c>
      <c r="AF999" s="9">
        <f t="shared" ref="AB999:AF1000" si="1337">AF1000</f>
        <v>2209</v>
      </c>
      <c r="AG999" s="9">
        <f>AG1000</f>
        <v>0</v>
      </c>
      <c r="AH999" s="9">
        <f t="shared" ref="AH999:AL1000" si="1338">AH1000</f>
        <v>0</v>
      </c>
      <c r="AI999" s="9">
        <f t="shared" si="1338"/>
        <v>0</v>
      </c>
      <c r="AJ999" s="9">
        <f t="shared" si="1338"/>
        <v>0</v>
      </c>
      <c r="AK999" s="9">
        <f t="shared" si="1338"/>
        <v>2326</v>
      </c>
      <c r="AL999" s="9">
        <f t="shared" si="1338"/>
        <v>2209</v>
      </c>
    </row>
    <row r="1000" spans="1:38" ht="33" hidden="1" x14ac:dyDescent="0.25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335"/>
        <v>0</v>
      </c>
      <c r="H1000" s="9">
        <f t="shared" si="1335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336"/>
        <v>0</v>
      </c>
      <c r="Q1000" s="9">
        <f t="shared" si="1336"/>
        <v>0</v>
      </c>
      <c r="R1000" s="9">
        <f t="shared" si="1336"/>
        <v>2209</v>
      </c>
      <c r="S1000" s="9">
        <f t="shared" si="1336"/>
        <v>2326</v>
      </c>
      <c r="T1000" s="9">
        <f t="shared" si="1336"/>
        <v>2209</v>
      </c>
      <c r="U1000" s="9">
        <f>U1001</f>
        <v>0</v>
      </c>
      <c r="V1000" s="9">
        <f t="shared" si="1336"/>
        <v>0</v>
      </c>
      <c r="W1000" s="9">
        <f t="shared" si="1336"/>
        <v>0</v>
      </c>
      <c r="X1000" s="9">
        <f t="shared" si="1336"/>
        <v>0</v>
      </c>
      <c r="Y1000" s="9">
        <f t="shared" si="1336"/>
        <v>2326</v>
      </c>
      <c r="Z1000" s="9">
        <f t="shared" si="1336"/>
        <v>2209</v>
      </c>
      <c r="AA1000" s="9">
        <f>AA1001</f>
        <v>0</v>
      </c>
      <c r="AB1000" s="9">
        <f t="shared" si="1337"/>
        <v>0</v>
      </c>
      <c r="AC1000" s="9">
        <f t="shared" si="1337"/>
        <v>0</v>
      </c>
      <c r="AD1000" s="9">
        <f t="shared" si="1337"/>
        <v>0</v>
      </c>
      <c r="AE1000" s="9">
        <f t="shared" si="1337"/>
        <v>2326</v>
      </c>
      <c r="AF1000" s="9">
        <f t="shared" si="1337"/>
        <v>2209</v>
      </c>
      <c r="AG1000" s="9">
        <f>AG1001</f>
        <v>0</v>
      </c>
      <c r="AH1000" s="9">
        <f t="shared" si="1338"/>
        <v>0</v>
      </c>
      <c r="AI1000" s="9">
        <f t="shared" si="1338"/>
        <v>0</v>
      </c>
      <c r="AJ1000" s="9">
        <f t="shared" si="1338"/>
        <v>0</v>
      </c>
      <c r="AK1000" s="9">
        <f t="shared" si="1338"/>
        <v>2326</v>
      </c>
      <c r="AL1000" s="9">
        <f t="shared" si="1338"/>
        <v>2209</v>
      </c>
    </row>
    <row r="1001" spans="1:38" ht="17.25" hidden="1" customHeight="1" x14ac:dyDescent="0.25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  <c r="AG1001" s="9"/>
      <c r="AH1001" s="9"/>
      <c r="AI1001" s="9"/>
      <c r="AJ1001" s="9"/>
      <c r="AK1001" s="9">
        <f>AE1001+AG1001+AH1001+AI1001+AJ1001</f>
        <v>2326</v>
      </c>
      <c r="AL1001" s="9">
        <f>AF1001+AJ1001</f>
        <v>2209</v>
      </c>
    </row>
    <row r="1002" spans="1:38" ht="51" hidden="1" x14ac:dyDescent="0.3">
      <c r="A1002" s="68" t="s">
        <v>743</v>
      </c>
      <c r="B1002" s="59" t="s">
        <v>226</v>
      </c>
      <c r="C1002" s="59" t="s">
        <v>7</v>
      </c>
      <c r="D1002" s="59" t="s">
        <v>79</v>
      </c>
      <c r="E1002" s="59" t="s">
        <v>742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339">P1003</f>
        <v>0</v>
      </c>
      <c r="Q1002" s="9">
        <f t="shared" si="1339"/>
        <v>0</v>
      </c>
      <c r="R1002" s="9">
        <f t="shared" si="1339"/>
        <v>4560</v>
      </c>
      <c r="S1002" s="9">
        <f t="shared" si="1339"/>
        <v>4800</v>
      </c>
      <c r="T1002" s="9">
        <f t="shared" si="1339"/>
        <v>4560</v>
      </c>
      <c r="U1002" s="9">
        <f>U1003</f>
        <v>0</v>
      </c>
      <c r="V1002" s="9">
        <f t="shared" si="1339"/>
        <v>0</v>
      </c>
      <c r="W1002" s="9">
        <f t="shared" si="1339"/>
        <v>0</v>
      </c>
      <c r="X1002" s="9">
        <f t="shared" si="1339"/>
        <v>0</v>
      </c>
      <c r="Y1002" s="9">
        <f t="shared" si="1339"/>
        <v>4800</v>
      </c>
      <c r="Z1002" s="9">
        <f t="shared" si="1339"/>
        <v>4560</v>
      </c>
      <c r="AA1002" s="9">
        <f>AA1003</f>
        <v>0</v>
      </c>
      <c r="AB1002" s="9">
        <f t="shared" si="1339"/>
        <v>0</v>
      </c>
      <c r="AC1002" s="9">
        <f t="shared" si="1339"/>
        <v>0</v>
      </c>
      <c r="AD1002" s="9">
        <f t="shared" si="1339"/>
        <v>0</v>
      </c>
      <c r="AE1002" s="9">
        <f t="shared" si="1339"/>
        <v>4800</v>
      </c>
      <c r="AF1002" s="9">
        <f t="shared" ref="AB1002:AF1003" si="1340">AF1003</f>
        <v>4560</v>
      </c>
      <c r="AG1002" s="9">
        <f>AG1003</f>
        <v>0</v>
      </c>
      <c r="AH1002" s="9">
        <f t="shared" ref="AH1002:AL1003" si="1341">AH1003</f>
        <v>0</v>
      </c>
      <c r="AI1002" s="9">
        <f t="shared" si="1341"/>
        <v>0</v>
      </c>
      <c r="AJ1002" s="9">
        <f t="shared" si="1341"/>
        <v>0</v>
      </c>
      <c r="AK1002" s="9">
        <f t="shared" si="1341"/>
        <v>4800</v>
      </c>
      <c r="AL1002" s="9">
        <f t="shared" si="1341"/>
        <v>4560</v>
      </c>
    </row>
    <row r="1003" spans="1:38" ht="33" hidden="1" x14ac:dyDescent="0.25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742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339"/>
        <v>0</v>
      </c>
      <c r="Q1003" s="9">
        <f t="shared" si="1339"/>
        <v>0</v>
      </c>
      <c r="R1003" s="9">
        <f t="shared" si="1339"/>
        <v>4560</v>
      </c>
      <c r="S1003" s="9">
        <f t="shared" si="1339"/>
        <v>4800</v>
      </c>
      <c r="T1003" s="9">
        <f t="shared" si="1339"/>
        <v>4560</v>
      </c>
      <c r="U1003" s="9">
        <f>U1004</f>
        <v>0</v>
      </c>
      <c r="V1003" s="9">
        <f t="shared" si="1339"/>
        <v>0</v>
      </c>
      <c r="W1003" s="9">
        <f t="shared" si="1339"/>
        <v>0</v>
      </c>
      <c r="X1003" s="9">
        <f t="shared" si="1339"/>
        <v>0</v>
      </c>
      <c r="Y1003" s="9">
        <f t="shared" si="1339"/>
        <v>4800</v>
      </c>
      <c r="Z1003" s="9">
        <f t="shared" si="1339"/>
        <v>4560</v>
      </c>
      <c r="AA1003" s="9">
        <f>AA1004</f>
        <v>0</v>
      </c>
      <c r="AB1003" s="9">
        <f t="shared" si="1340"/>
        <v>0</v>
      </c>
      <c r="AC1003" s="9">
        <f t="shared" si="1340"/>
        <v>0</v>
      </c>
      <c r="AD1003" s="9">
        <f t="shared" si="1340"/>
        <v>0</v>
      </c>
      <c r="AE1003" s="9">
        <f t="shared" si="1340"/>
        <v>4800</v>
      </c>
      <c r="AF1003" s="9">
        <f t="shared" si="1340"/>
        <v>4560</v>
      </c>
      <c r="AG1003" s="9">
        <f>AG1004</f>
        <v>0</v>
      </c>
      <c r="AH1003" s="9">
        <f t="shared" si="1341"/>
        <v>0</v>
      </c>
      <c r="AI1003" s="9">
        <f t="shared" si="1341"/>
        <v>0</v>
      </c>
      <c r="AJ1003" s="9">
        <f t="shared" si="1341"/>
        <v>0</v>
      </c>
      <c r="AK1003" s="9">
        <f t="shared" si="1341"/>
        <v>4800</v>
      </c>
      <c r="AL1003" s="9">
        <f t="shared" si="1341"/>
        <v>4560</v>
      </c>
    </row>
    <row r="1004" spans="1:38" ht="17.25" hidden="1" customHeight="1" x14ac:dyDescent="0.25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742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  <c r="AG1004" s="9"/>
      <c r="AH1004" s="9"/>
      <c r="AI1004" s="9"/>
      <c r="AJ1004" s="9"/>
      <c r="AK1004" s="9">
        <f>AE1004+AG1004+AH1004+AI1004+AJ1004</f>
        <v>4800</v>
      </c>
      <c r="AL1004" s="9">
        <f>AF1004+AJ1004</f>
        <v>4560</v>
      </c>
    </row>
    <row r="1005" spans="1:38" ht="49.5" hidden="1" x14ac:dyDescent="0.25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342">G1006</f>
        <v>0</v>
      </c>
      <c r="H1005" s="9">
        <f t="shared" si="1342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</row>
    <row r="1006" spans="1:38" ht="33" hidden="1" x14ac:dyDescent="0.25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343">G1007</f>
        <v>0</v>
      </c>
      <c r="H1006" s="9">
        <f t="shared" si="1343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</row>
    <row r="1007" spans="1:38" ht="20.100000000000001" hidden="1" customHeight="1" x14ac:dyDescent="0.25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</row>
    <row r="1008" spans="1:38" ht="20.100000000000001" hidden="1" customHeight="1" x14ac:dyDescent="0.25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344">G1009</f>
        <v>0</v>
      </c>
      <c r="H1008" s="9">
        <f t="shared" si="1344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</row>
    <row r="1009" spans="1:38" ht="33" hidden="1" x14ac:dyDescent="0.25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344"/>
        <v>0</v>
      </c>
      <c r="H1009" s="9">
        <f t="shared" si="1344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</row>
    <row r="1010" spans="1:38" ht="16.5" hidden="1" customHeight="1" x14ac:dyDescent="0.25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</row>
    <row r="1011" spans="1:38" ht="82.5" hidden="1" x14ac:dyDescent="0.25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345">G1012</f>
        <v>0</v>
      </c>
      <c r="H1011" s="17">
        <f t="shared" si="1345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</row>
    <row r="1012" spans="1:38" ht="20.100000000000001" hidden="1" customHeight="1" x14ac:dyDescent="0.25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345"/>
        <v>0</v>
      </c>
      <c r="H1012" s="17">
        <f t="shared" si="1345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</row>
    <row r="1013" spans="1:38" ht="20.100000000000001" hidden="1" customHeight="1" x14ac:dyDescent="0.25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345"/>
        <v>0</v>
      </c>
      <c r="H1013" s="17">
        <f t="shared" si="1345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</row>
    <row r="1014" spans="1:38" ht="33" hidden="1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345"/>
        <v>0</v>
      </c>
      <c r="H1014" s="18">
        <f t="shared" si="1345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</row>
    <row r="1015" spans="1:38" ht="18.75" hidden="1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</row>
    <row r="1016" spans="1:38" ht="82.5" hidden="1" x14ac:dyDescent="0.25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346">G1017</f>
        <v>410</v>
      </c>
      <c r="H1016" s="9">
        <f t="shared" si="1346"/>
        <v>0</v>
      </c>
      <c r="I1016" s="9">
        <f t="shared" si="1346"/>
        <v>0</v>
      </c>
      <c r="J1016" s="9">
        <f t="shared" si="1346"/>
        <v>0</v>
      </c>
      <c r="K1016" s="9">
        <f t="shared" si="1346"/>
        <v>0</v>
      </c>
      <c r="L1016" s="9">
        <f t="shared" si="1346"/>
        <v>0</v>
      </c>
      <c r="M1016" s="9">
        <f t="shared" si="1346"/>
        <v>410</v>
      </c>
      <c r="N1016" s="9">
        <f t="shared" si="1346"/>
        <v>0</v>
      </c>
      <c r="O1016" s="9">
        <f t="shared" si="1346"/>
        <v>0</v>
      </c>
      <c r="P1016" s="9">
        <f t="shared" si="1346"/>
        <v>0</v>
      </c>
      <c r="Q1016" s="9">
        <f t="shared" si="1346"/>
        <v>0</v>
      </c>
      <c r="R1016" s="9">
        <f t="shared" si="1346"/>
        <v>0</v>
      </c>
      <c r="S1016" s="9">
        <f t="shared" si="1346"/>
        <v>410</v>
      </c>
      <c r="T1016" s="9">
        <f t="shared" si="1346"/>
        <v>0</v>
      </c>
      <c r="U1016" s="9">
        <f t="shared" si="1346"/>
        <v>0</v>
      </c>
      <c r="V1016" s="9">
        <f t="shared" si="1346"/>
        <v>0</v>
      </c>
      <c r="W1016" s="9">
        <f t="shared" ref="U1016:AJ1019" si="1347">W1017</f>
        <v>0</v>
      </c>
      <c r="X1016" s="9">
        <f t="shared" si="1347"/>
        <v>0</v>
      </c>
      <c r="Y1016" s="9">
        <f t="shared" si="1347"/>
        <v>410</v>
      </c>
      <c r="Z1016" s="9">
        <f t="shared" si="1347"/>
        <v>0</v>
      </c>
      <c r="AA1016" s="9">
        <f t="shared" si="1347"/>
        <v>0</v>
      </c>
      <c r="AB1016" s="9">
        <f t="shared" si="1347"/>
        <v>0</v>
      </c>
      <c r="AC1016" s="9">
        <f t="shared" si="1347"/>
        <v>0</v>
      </c>
      <c r="AD1016" s="9">
        <f t="shared" si="1347"/>
        <v>0</v>
      </c>
      <c r="AE1016" s="9">
        <f t="shared" si="1347"/>
        <v>410</v>
      </c>
      <c r="AF1016" s="9">
        <f t="shared" si="1347"/>
        <v>0</v>
      </c>
      <c r="AG1016" s="9">
        <f t="shared" si="1347"/>
        <v>0</v>
      </c>
      <c r="AH1016" s="9">
        <f t="shared" si="1347"/>
        <v>0</v>
      </c>
      <c r="AI1016" s="9">
        <f t="shared" si="1347"/>
        <v>0</v>
      </c>
      <c r="AJ1016" s="9">
        <f t="shared" si="1347"/>
        <v>0</v>
      </c>
      <c r="AK1016" s="9">
        <f t="shared" ref="AG1016:AL1019" si="1348">AK1017</f>
        <v>410</v>
      </c>
      <c r="AL1016" s="9">
        <f t="shared" si="1348"/>
        <v>0</v>
      </c>
    </row>
    <row r="1017" spans="1:38" ht="20.100000000000001" hidden="1" customHeight="1" x14ac:dyDescent="0.25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346"/>
        <v>410</v>
      </c>
      <c r="H1017" s="9">
        <f t="shared" si="1346"/>
        <v>0</v>
      </c>
      <c r="I1017" s="9">
        <f t="shared" si="1346"/>
        <v>0</v>
      </c>
      <c r="J1017" s="9">
        <f t="shared" si="1346"/>
        <v>0</v>
      </c>
      <c r="K1017" s="9">
        <f t="shared" si="1346"/>
        <v>0</v>
      </c>
      <c r="L1017" s="9">
        <f t="shared" si="1346"/>
        <v>0</v>
      </c>
      <c r="M1017" s="9">
        <f t="shared" si="1346"/>
        <v>410</v>
      </c>
      <c r="N1017" s="9">
        <f t="shared" si="1346"/>
        <v>0</v>
      </c>
      <c r="O1017" s="9">
        <f t="shared" si="1346"/>
        <v>0</v>
      </c>
      <c r="P1017" s="9">
        <f t="shared" si="1346"/>
        <v>0</v>
      </c>
      <c r="Q1017" s="9">
        <f t="shared" si="1346"/>
        <v>0</v>
      </c>
      <c r="R1017" s="9">
        <f t="shared" si="1346"/>
        <v>0</v>
      </c>
      <c r="S1017" s="9">
        <f t="shared" si="1346"/>
        <v>410</v>
      </c>
      <c r="T1017" s="9">
        <f t="shared" si="1346"/>
        <v>0</v>
      </c>
      <c r="U1017" s="9">
        <f t="shared" si="1347"/>
        <v>0</v>
      </c>
      <c r="V1017" s="9">
        <f t="shared" si="1347"/>
        <v>0</v>
      </c>
      <c r="W1017" s="9">
        <f t="shared" si="1347"/>
        <v>0</v>
      </c>
      <c r="X1017" s="9">
        <f t="shared" si="1347"/>
        <v>0</v>
      </c>
      <c r="Y1017" s="9">
        <f t="shared" si="1347"/>
        <v>410</v>
      </c>
      <c r="Z1017" s="9">
        <f t="shared" si="1347"/>
        <v>0</v>
      </c>
      <c r="AA1017" s="9">
        <f t="shared" si="1347"/>
        <v>0</v>
      </c>
      <c r="AB1017" s="9">
        <f t="shared" si="1347"/>
        <v>0</v>
      </c>
      <c r="AC1017" s="9">
        <f t="shared" si="1347"/>
        <v>0</v>
      </c>
      <c r="AD1017" s="9">
        <f t="shared" si="1347"/>
        <v>0</v>
      </c>
      <c r="AE1017" s="9">
        <f t="shared" si="1347"/>
        <v>410</v>
      </c>
      <c r="AF1017" s="9">
        <f t="shared" si="1347"/>
        <v>0</v>
      </c>
      <c r="AG1017" s="9">
        <f t="shared" si="1348"/>
        <v>0</v>
      </c>
      <c r="AH1017" s="9">
        <f t="shared" si="1348"/>
        <v>0</v>
      </c>
      <c r="AI1017" s="9">
        <f t="shared" si="1348"/>
        <v>0</v>
      </c>
      <c r="AJ1017" s="9">
        <f t="shared" si="1348"/>
        <v>0</v>
      </c>
      <c r="AK1017" s="9">
        <f t="shared" si="1348"/>
        <v>410</v>
      </c>
      <c r="AL1017" s="9">
        <f t="shared" si="1348"/>
        <v>0</v>
      </c>
    </row>
    <row r="1018" spans="1:38" ht="20.100000000000001" hidden="1" customHeight="1" x14ac:dyDescent="0.25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346"/>
        <v>410</v>
      </c>
      <c r="H1018" s="9">
        <f t="shared" si="1346"/>
        <v>0</v>
      </c>
      <c r="I1018" s="9">
        <f t="shared" si="1346"/>
        <v>0</v>
      </c>
      <c r="J1018" s="9">
        <f t="shared" si="1346"/>
        <v>0</v>
      </c>
      <c r="K1018" s="9">
        <f t="shared" si="1346"/>
        <v>0</v>
      </c>
      <c r="L1018" s="9">
        <f t="shared" si="1346"/>
        <v>0</v>
      </c>
      <c r="M1018" s="9">
        <f t="shared" si="1346"/>
        <v>410</v>
      </c>
      <c r="N1018" s="9">
        <f t="shared" si="1346"/>
        <v>0</v>
      </c>
      <c r="O1018" s="9">
        <f t="shared" si="1346"/>
        <v>0</v>
      </c>
      <c r="P1018" s="9">
        <f t="shared" si="1346"/>
        <v>0</v>
      </c>
      <c r="Q1018" s="9">
        <f t="shared" si="1346"/>
        <v>0</v>
      </c>
      <c r="R1018" s="9">
        <f t="shared" si="1346"/>
        <v>0</v>
      </c>
      <c r="S1018" s="9">
        <f t="shared" si="1346"/>
        <v>410</v>
      </c>
      <c r="T1018" s="9">
        <f t="shared" si="1346"/>
        <v>0</v>
      </c>
      <c r="U1018" s="9">
        <f t="shared" si="1347"/>
        <v>0</v>
      </c>
      <c r="V1018" s="9">
        <f t="shared" si="1347"/>
        <v>0</v>
      </c>
      <c r="W1018" s="9">
        <f t="shared" si="1347"/>
        <v>0</v>
      </c>
      <c r="X1018" s="9">
        <f t="shared" si="1347"/>
        <v>0</v>
      </c>
      <c r="Y1018" s="9">
        <f t="shared" si="1347"/>
        <v>410</v>
      </c>
      <c r="Z1018" s="9">
        <f t="shared" si="1347"/>
        <v>0</v>
      </c>
      <c r="AA1018" s="9">
        <f t="shared" si="1347"/>
        <v>0</v>
      </c>
      <c r="AB1018" s="9">
        <f t="shared" si="1347"/>
        <v>0</v>
      </c>
      <c r="AC1018" s="9">
        <f t="shared" si="1347"/>
        <v>0</v>
      </c>
      <c r="AD1018" s="9">
        <f t="shared" si="1347"/>
        <v>0</v>
      </c>
      <c r="AE1018" s="9">
        <f t="shared" si="1347"/>
        <v>410</v>
      </c>
      <c r="AF1018" s="9">
        <f t="shared" si="1347"/>
        <v>0</v>
      </c>
      <c r="AG1018" s="9">
        <f t="shared" si="1348"/>
        <v>0</v>
      </c>
      <c r="AH1018" s="9">
        <f t="shared" si="1348"/>
        <v>0</v>
      </c>
      <c r="AI1018" s="9">
        <f t="shared" si="1348"/>
        <v>0</v>
      </c>
      <c r="AJ1018" s="9">
        <f t="shared" si="1348"/>
        <v>0</v>
      </c>
      <c r="AK1018" s="9">
        <f t="shared" si="1348"/>
        <v>410</v>
      </c>
      <c r="AL1018" s="9">
        <f t="shared" si="1348"/>
        <v>0</v>
      </c>
    </row>
    <row r="1019" spans="1:38" ht="33" hidden="1" x14ac:dyDescent="0.25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346"/>
        <v>410</v>
      </c>
      <c r="H1019" s="9">
        <f t="shared" si="1346"/>
        <v>0</v>
      </c>
      <c r="I1019" s="9">
        <f t="shared" si="1346"/>
        <v>0</v>
      </c>
      <c r="J1019" s="9">
        <f t="shared" si="1346"/>
        <v>0</v>
      </c>
      <c r="K1019" s="9">
        <f t="shared" si="1346"/>
        <v>0</v>
      </c>
      <c r="L1019" s="9">
        <f t="shared" si="1346"/>
        <v>0</v>
      </c>
      <c r="M1019" s="9">
        <f t="shared" si="1346"/>
        <v>410</v>
      </c>
      <c r="N1019" s="9">
        <f t="shared" si="1346"/>
        <v>0</v>
      </c>
      <c r="O1019" s="9">
        <f t="shared" si="1346"/>
        <v>0</v>
      </c>
      <c r="P1019" s="9">
        <f t="shared" si="1346"/>
        <v>0</v>
      </c>
      <c r="Q1019" s="9">
        <f t="shared" si="1346"/>
        <v>0</v>
      </c>
      <c r="R1019" s="9">
        <f t="shared" si="1346"/>
        <v>0</v>
      </c>
      <c r="S1019" s="9">
        <f t="shared" si="1346"/>
        <v>410</v>
      </c>
      <c r="T1019" s="9">
        <f t="shared" si="1346"/>
        <v>0</v>
      </c>
      <c r="U1019" s="9">
        <f t="shared" si="1347"/>
        <v>0</v>
      </c>
      <c r="V1019" s="9">
        <f t="shared" si="1347"/>
        <v>0</v>
      </c>
      <c r="W1019" s="9">
        <f t="shared" si="1347"/>
        <v>0</v>
      </c>
      <c r="X1019" s="9">
        <f t="shared" si="1347"/>
        <v>0</v>
      </c>
      <c r="Y1019" s="9">
        <f t="shared" si="1347"/>
        <v>410</v>
      </c>
      <c r="Z1019" s="9">
        <f t="shared" si="1347"/>
        <v>0</v>
      </c>
      <c r="AA1019" s="9">
        <f t="shared" si="1347"/>
        <v>0</v>
      </c>
      <c r="AB1019" s="9">
        <f t="shared" si="1347"/>
        <v>0</v>
      </c>
      <c r="AC1019" s="9">
        <f t="shared" si="1347"/>
        <v>0</v>
      </c>
      <c r="AD1019" s="9">
        <f t="shared" si="1347"/>
        <v>0</v>
      </c>
      <c r="AE1019" s="9">
        <f t="shared" si="1347"/>
        <v>410</v>
      </c>
      <c r="AF1019" s="9">
        <f t="shared" si="1347"/>
        <v>0</v>
      </c>
      <c r="AG1019" s="9">
        <f t="shared" si="1348"/>
        <v>0</v>
      </c>
      <c r="AH1019" s="9">
        <f t="shared" si="1348"/>
        <v>0</v>
      </c>
      <c r="AI1019" s="9">
        <f t="shared" si="1348"/>
        <v>0</v>
      </c>
      <c r="AJ1019" s="9">
        <f t="shared" si="1348"/>
        <v>0</v>
      </c>
      <c r="AK1019" s="9">
        <f t="shared" si="1348"/>
        <v>410</v>
      </c>
      <c r="AL1019" s="9">
        <f t="shared" si="1348"/>
        <v>0</v>
      </c>
    </row>
    <row r="1020" spans="1:38" ht="15" hidden="1" customHeight="1" x14ac:dyDescent="0.25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  <c r="AG1020" s="85"/>
      <c r="AH1020" s="85"/>
      <c r="AI1020" s="85"/>
      <c r="AJ1020" s="85"/>
      <c r="AK1020" s="9">
        <f>AE1020+AG1020+AH1020+AI1020+AJ1020</f>
        <v>410</v>
      </c>
      <c r="AL1020" s="9">
        <f>AF1020+AJ1020</f>
        <v>0</v>
      </c>
    </row>
    <row r="1021" spans="1:38" ht="33" hidden="1" x14ac:dyDescent="0.25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349">G1022</f>
        <v>0</v>
      </c>
      <c r="H1021" s="9">
        <f t="shared" si="1349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</row>
    <row r="1022" spans="1:38" ht="66" hidden="1" x14ac:dyDescent="0.25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349"/>
        <v>0</v>
      </c>
      <c r="H1022" s="9">
        <f t="shared" si="1349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</row>
    <row r="1023" spans="1:38" ht="33" hidden="1" x14ac:dyDescent="0.25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349"/>
        <v>0</v>
      </c>
      <c r="H1023" s="9">
        <f t="shared" si="1349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</row>
    <row r="1024" spans="1:38" ht="20.100000000000001" hidden="1" customHeight="1" x14ac:dyDescent="0.25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</row>
    <row r="1025" spans="1:38" ht="20.100000000000001" hidden="1" customHeight="1" x14ac:dyDescent="0.25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L1028" si="1350">AB1026</f>
        <v>122</v>
      </c>
      <c r="AC1025" s="9">
        <f t="shared" si="1350"/>
        <v>0</v>
      </c>
      <c r="AD1025" s="9">
        <f t="shared" si="1350"/>
        <v>0</v>
      </c>
      <c r="AE1025" s="9">
        <f t="shared" si="1350"/>
        <v>122</v>
      </c>
      <c r="AF1025" s="9">
        <f t="shared" si="1350"/>
        <v>0</v>
      </c>
      <c r="AG1025" s="85">
        <f>AG1026</f>
        <v>0</v>
      </c>
      <c r="AH1025" s="9">
        <f t="shared" si="1350"/>
        <v>0</v>
      </c>
      <c r="AI1025" s="9">
        <f t="shared" si="1350"/>
        <v>0</v>
      </c>
      <c r="AJ1025" s="9">
        <f t="shared" si="1350"/>
        <v>0</v>
      </c>
      <c r="AK1025" s="9">
        <f t="shared" si="1350"/>
        <v>122</v>
      </c>
      <c r="AL1025" s="9">
        <f t="shared" si="1350"/>
        <v>0</v>
      </c>
    </row>
    <row r="1026" spans="1:38" ht="20.100000000000001" hidden="1" customHeight="1" x14ac:dyDescent="0.25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350"/>
        <v>122</v>
      </c>
      <c r="AC1026" s="9">
        <f t="shared" si="1350"/>
        <v>0</v>
      </c>
      <c r="AD1026" s="9">
        <f t="shared" si="1350"/>
        <v>0</v>
      </c>
      <c r="AE1026" s="9">
        <f t="shared" si="1350"/>
        <v>122</v>
      </c>
      <c r="AF1026" s="9">
        <f t="shared" si="1350"/>
        <v>0</v>
      </c>
      <c r="AG1026" s="85">
        <f>AG1027</f>
        <v>0</v>
      </c>
      <c r="AH1026" s="9">
        <f t="shared" si="1350"/>
        <v>0</v>
      </c>
      <c r="AI1026" s="9">
        <f t="shared" si="1350"/>
        <v>0</v>
      </c>
      <c r="AJ1026" s="9">
        <f t="shared" si="1350"/>
        <v>0</v>
      </c>
      <c r="AK1026" s="9">
        <f t="shared" si="1350"/>
        <v>122</v>
      </c>
      <c r="AL1026" s="9">
        <f t="shared" si="1350"/>
        <v>0</v>
      </c>
    </row>
    <row r="1027" spans="1:38" ht="20.100000000000001" hidden="1" customHeight="1" x14ac:dyDescent="0.25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351">G1028</f>
        <v>0</v>
      </c>
      <c r="H1027" s="9">
        <f t="shared" si="1351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350"/>
        <v>122</v>
      </c>
      <c r="AC1027" s="9">
        <f t="shared" si="1350"/>
        <v>0</v>
      </c>
      <c r="AD1027" s="9">
        <f t="shared" si="1350"/>
        <v>0</v>
      </c>
      <c r="AE1027" s="9">
        <f t="shared" si="1350"/>
        <v>122</v>
      </c>
      <c r="AF1027" s="9">
        <f t="shared" si="1350"/>
        <v>0</v>
      </c>
      <c r="AG1027" s="85">
        <f>AG1028</f>
        <v>0</v>
      </c>
      <c r="AH1027" s="9">
        <f t="shared" si="1350"/>
        <v>0</v>
      </c>
      <c r="AI1027" s="9">
        <f t="shared" si="1350"/>
        <v>0</v>
      </c>
      <c r="AJ1027" s="9">
        <f t="shared" si="1350"/>
        <v>0</v>
      </c>
      <c r="AK1027" s="9">
        <f t="shared" si="1350"/>
        <v>122</v>
      </c>
      <c r="AL1027" s="9">
        <f t="shared" si="1350"/>
        <v>0</v>
      </c>
    </row>
    <row r="1028" spans="1:38" ht="33" hidden="1" x14ac:dyDescent="0.25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351"/>
        <v>0</v>
      </c>
      <c r="H1028" s="9">
        <f t="shared" si="1351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350"/>
        <v>122</v>
      </c>
      <c r="AC1028" s="9">
        <f t="shared" si="1350"/>
        <v>0</v>
      </c>
      <c r="AD1028" s="9">
        <f t="shared" si="1350"/>
        <v>0</v>
      </c>
      <c r="AE1028" s="9">
        <f t="shared" si="1350"/>
        <v>122</v>
      </c>
      <c r="AF1028" s="9">
        <f t="shared" si="1350"/>
        <v>0</v>
      </c>
      <c r="AG1028" s="85">
        <f>AG1029</f>
        <v>0</v>
      </c>
      <c r="AH1028" s="9">
        <f t="shared" si="1350"/>
        <v>0</v>
      </c>
      <c r="AI1028" s="9">
        <f t="shared" si="1350"/>
        <v>0</v>
      </c>
      <c r="AJ1028" s="9">
        <f t="shared" si="1350"/>
        <v>0</v>
      </c>
      <c r="AK1028" s="9">
        <f t="shared" si="1350"/>
        <v>122</v>
      </c>
      <c r="AL1028" s="9">
        <f t="shared" si="1350"/>
        <v>0</v>
      </c>
    </row>
    <row r="1029" spans="1:38" ht="16.5" hidden="1" customHeight="1" x14ac:dyDescent="0.25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  <c r="AG1029" s="85"/>
      <c r="AH1029" s="9"/>
      <c r="AI1029" s="9"/>
      <c r="AJ1029" s="9"/>
      <c r="AK1029" s="9">
        <f>AE1029+AG1029+AH1029+AI1029+AJ1029</f>
        <v>122</v>
      </c>
      <c r="AL1029" s="9">
        <f>AF1029+AJ1029</f>
        <v>0</v>
      </c>
    </row>
    <row r="1030" spans="1:38" hidden="1" x14ac:dyDescent="0.25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</row>
    <row r="1031" spans="1:38" ht="18.75" hidden="1" x14ac:dyDescent="0.3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352">H1032+H1049+H1044</f>
        <v>0</v>
      </c>
      <c r="I1031" s="15">
        <f t="shared" si="1352"/>
        <v>0</v>
      </c>
      <c r="J1031" s="15">
        <f t="shared" si="1352"/>
        <v>0</v>
      </c>
      <c r="K1031" s="15">
        <f t="shared" si="1352"/>
        <v>0</v>
      </c>
      <c r="L1031" s="15">
        <f t="shared" si="1352"/>
        <v>0</v>
      </c>
      <c r="M1031" s="15">
        <f t="shared" si="1352"/>
        <v>18203</v>
      </c>
      <c r="N1031" s="15">
        <f t="shared" si="1352"/>
        <v>0</v>
      </c>
      <c r="O1031" s="15">
        <f t="shared" ref="O1031:T1031" si="1353">O1032+O1049+O1044</f>
        <v>0</v>
      </c>
      <c r="P1031" s="15">
        <f t="shared" si="1353"/>
        <v>0</v>
      </c>
      <c r="Q1031" s="15">
        <f t="shared" si="1353"/>
        <v>0</v>
      </c>
      <c r="R1031" s="15">
        <f t="shared" si="1353"/>
        <v>0</v>
      </c>
      <c r="S1031" s="15">
        <f t="shared" si="1353"/>
        <v>18203</v>
      </c>
      <c r="T1031" s="15">
        <f t="shared" si="1353"/>
        <v>0</v>
      </c>
      <c r="U1031" s="15">
        <f t="shared" ref="U1031:Z1031" si="1354">U1032+U1049+U1044</f>
        <v>0</v>
      </c>
      <c r="V1031" s="15">
        <f t="shared" si="1354"/>
        <v>0</v>
      </c>
      <c r="W1031" s="15">
        <f t="shared" si="1354"/>
        <v>0</v>
      </c>
      <c r="X1031" s="15">
        <f t="shared" si="1354"/>
        <v>0</v>
      </c>
      <c r="Y1031" s="15">
        <f t="shared" si="1354"/>
        <v>18203</v>
      </c>
      <c r="Z1031" s="15">
        <f t="shared" si="1354"/>
        <v>0</v>
      </c>
      <c r="AA1031" s="15">
        <f t="shared" ref="AA1031:AF1031" si="1355">AA1032+AA1049+AA1044</f>
        <v>0</v>
      </c>
      <c r="AB1031" s="15">
        <f t="shared" si="1355"/>
        <v>0</v>
      </c>
      <c r="AC1031" s="15">
        <f t="shared" si="1355"/>
        <v>0</v>
      </c>
      <c r="AD1031" s="15">
        <f t="shared" si="1355"/>
        <v>0</v>
      </c>
      <c r="AE1031" s="15">
        <f t="shared" si="1355"/>
        <v>18203</v>
      </c>
      <c r="AF1031" s="15">
        <f t="shared" si="1355"/>
        <v>0</v>
      </c>
      <c r="AG1031" s="15">
        <f t="shared" ref="AG1031:AL1031" si="1356">AG1032+AG1049+AG1044</f>
        <v>0</v>
      </c>
      <c r="AH1031" s="15">
        <f t="shared" si="1356"/>
        <v>0</v>
      </c>
      <c r="AI1031" s="15">
        <f t="shared" si="1356"/>
        <v>0</v>
      </c>
      <c r="AJ1031" s="15">
        <f t="shared" si="1356"/>
        <v>0</v>
      </c>
      <c r="AK1031" s="15">
        <f t="shared" si="1356"/>
        <v>18203</v>
      </c>
      <c r="AL1031" s="15">
        <f t="shared" si="1356"/>
        <v>0</v>
      </c>
    </row>
    <row r="1032" spans="1:38" ht="33" hidden="1" x14ac:dyDescent="0.25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357">G1033+G1037</f>
        <v>18185</v>
      </c>
      <c r="H1032" s="17">
        <f t="shared" ref="H1032:N1032" si="1358">H1033+H1037</f>
        <v>0</v>
      </c>
      <c r="I1032" s="17">
        <f t="shared" si="1358"/>
        <v>0</v>
      </c>
      <c r="J1032" s="17">
        <f t="shared" si="1358"/>
        <v>0</v>
      </c>
      <c r="K1032" s="17">
        <f t="shared" si="1358"/>
        <v>0</v>
      </c>
      <c r="L1032" s="17">
        <f t="shared" si="1358"/>
        <v>0</v>
      </c>
      <c r="M1032" s="17">
        <f t="shared" si="1358"/>
        <v>18185</v>
      </c>
      <c r="N1032" s="17">
        <f t="shared" si="1358"/>
        <v>0</v>
      </c>
      <c r="O1032" s="17">
        <f t="shared" ref="O1032:T1032" si="1359">O1033+O1037</f>
        <v>0</v>
      </c>
      <c r="P1032" s="17">
        <f t="shared" si="1359"/>
        <v>0</v>
      </c>
      <c r="Q1032" s="17">
        <f t="shared" si="1359"/>
        <v>0</v>
      </c>
      <c r="R1032" s="17">
        <f t="shared" si="1359"/>
        <v>0</v>
      </c>
      <c r="S1032" s="17">
        <f t="shared" si="1359"/>
        <v>18185</v>
      </c>
      <c r="T1032" s="17">
        <f t="shared" si="1359"/>
        <v>0</v>
      </c>
      <c r="U1032" s="17">
        <f t="shared" ref="U1032:Z1032" si="1360">U1033+U1037</f>
        <v>0</v>
      </c>
      <c r="V1032" s="17">
        <f t="shared" si="1360"/>
        <v>0</v>
      </c>
      <c r="W1032" s="17">
        <f t="shared" si="1360"/>
        <v>0</v>
      </c>
      <c r="X1032" s="17">
        <f t="shared" si="1360"/>
        <v>0</v>
      </c>
      <c r="Y1032" s="17">
        <f t="shared" si="1360"/>
        <v>18185</v>
      </c>
      <c r="Z1032" s="17">
        <f t="shared" si="1360"/>
        <v>0</v>
      </c>
      <c r="AA1032" s="17">
        <f t="shared" ref="AA1032:AF1032" si="1361">AA1033+AA1037</f>
        <v>0</v>
      </c>
      <c r="AB1032" s="17">
        <f t="shared" si="1361"/>
        <v>0</v>
      </c>
      <c r="AC1032" s="17">
        <f t="shared" si="1361"/>
        <v>0</v>
      </c>
      <c r="AD1032" s="17">
        <f t="shared" si="1361"/>
        <v>0</v>
      </c>
      <c r="AE1032" s="17">
        <f t="shared" si="1361"/>
        <v>18185</v>
      </c>
      <c r="AF1032" s="17">
        <f t="shared" si="1361"/>
        <v>0</v>
      </c>
      <c r="AG1032" s="17">
        <f t="shared" ref="AG1032:AL1032" si="1362">AG1033+AG1037</f>
        <v>0</v>
      </c>
      <c r="AH1032" s="17">
        <f t="shared" si="1362"/>
        <v>0</v>
      </c>
      <c r="AI1032" s="17">
        <f t="shared" si="1362"/>
        <v>0</v>
      </c>
      <c r="AJ1032" s="17">
        <f t="shared" si="1362"/>
        <v>0</v>
      </c>
      <c r="AK1032" s="17">
        <f t="shared" si="1362"/>
        <v>18185</v>
      </c>
      <c r="AL1032" s="17">
        <f t="shared" si="1362"/>
        <v>0</v>
      </c>
    </row>
    <row r="1033" spans="1:38" ht="33" hidden="1" x14ac:dyDescent="0.25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363">G1034</f>
        <v>18058</v>
      </c>
      <c r="H1033" s="17">
        <f t="shared" si="1363"/>
        <v>0</v>
      </c>
      <c r="I1033" s="17">
        <f t="shared" si="1363"/>
        <v>0</v>
      </c>
      <c r="J1033" s="17">
        <f t="shared" si="1363"/>
        <v>0</v>
      </c>
      <c r="K1033" s="17">
        <f t="shared" si="1363"/>
        <v>0</v>
      </c>
      <c r="L1033" s="17">
        <f t="shared" si="1363"/>
        <v>0</v>
      </c>
      <c r="M1033" s="17">
        <f t="shared" si="1363"/>
        <v>18058</v>
      </c>
      <c r="N1033" s="17">
        <f t="shared" si="1363"/>
        <v>0</v>
      </c>
      <c r="O1033" s="17">
        <f t="shared" si="1363"/>
        <v>0</v>
      </c>
      <c r="P1033" s="17">
        <f t="shared" si="1363"/>
        <v>0</v>
      </c>
      <c r="Q1033" s="17">
        <f t="shared" si="1363"/>
        <v>0</v>
      </c>
      <c r="R1033" s="17">
        <f t="shared" si="1363"/>
        <v>0</v>
      </c>
      <c r="S1033" s="17">
        <f t="shared" si="1363"/>
        <v>18058</v>
      </c>
      <c r="T1033" s="17">
        <f t="shared" si="1363"/>
        <v>0</v>
      </c>
      <c r="U1033" s="17">
        <f t="shared" si="1363"/>
        <v>0</v>
      </c>
      <c r="V1033" s="17">
        <f t="shared" si="1363"/>
        <v>0</v>
      </c>
      <c r="W1033" s="17">
        <f t="shared" ref="U1033:AJ1035" si="1364">W1034</f>
        <v>0</v>
      </c>
      <c r="X1033" s="17">
        <f t="shared" si="1364"/>
        <v>0</v>
      </c>
      <c r="Y1033" s="17">
        <f t="shared" si="1364"/>
        <v>18058</v>
      </c>
      <c r="Z1033" s="17">
        <f t="shared" si="1364"/>
        <v>0</v>
      </c>
      <c r="AA1033" s="17">
        <f t="shared" si="1364"/>
        <v>0</v>
      </c>
      <c r="AB1033" s="17">
        <f t="shared" si="1364"/>
        <v>0</v>
      </c>
      <c r="AC1033" s="17">
        <f t="shared" si="1364"/>
        <v>0</v>
      </c>
      <c r="AD1033" s="17">
        <f t="shared" si="1364"/>
        <v>0</v>
      </c>
      <c r="AE1033" s="17">
        <f t="shared" si="1364"/>
        <v>18058</v>
      </c>
      <c r="AF1033" s="17">
        <f t="shared" si="1364"/>
        <v>0</v>
      </c>
      <c r="AG1033" s="17">
        <f t="shared" si="1364"/>
        <v>0</v>
      </c>
      <c r="AH1033" s="17">
        <f t="shared" si="1364"/>
        <v>0</v>
      </c>
      <c r="AI1033" s="17">
        <f t="shared" si="1364"/>
        <v>0</v>
      </c>
      <c r="AJ1033" s="17">
        <f t="shared" si="1364"/>
        <v>0</v>
      </c>
      <c r="AK1033" s="17">
        <f t="shared" ref="AG1033:AL1035" si="1365">AK1034</f>
        <v>18058</v>
      </c>
      <c r="AL1033" s="17">
        <f t="shared" si="1365"/>
        <v>0</v>
      </c>
    </row>
    <row r="1034" spans="1:38" ht="33" hidden="1" x14ac:dyDescent="0.25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363"/>
        <v>18058</v>
      </c>
      <c r="H1034" s="17">
        <f t="shared" si="1363"/>
        <v>0</v>
      </c>
      <c r="I1034" s="17">
        <f t="shared" si="1363"/>
        <v>0</v>
      </c>
      <c r="J1034" s="17">
        <f t="shared" si="1363"/>
        <v>0</v>
      </c>
      <c r="K1034" s="17">
        <f t="shared" si="1363"/>
        <v>0</v>
      </c>
      <c r="L1034" s="17">
        <f t="shared" si="1363"/>
        <v>0</v>
      </c>
      <c r="M1034" s="17">
        <f t="shared" si="1363"/>
        <v>18058</v>
      </c>
      <c r="N1034" s="17">
        <f t="shared" si="1363"/>
        <v>0</v>
      </c>
      <c r="O1034" s="17">
        <f t="shared" si="1363"/>
        <v>0</v>
      </c>
      <c r="P1034" s="17">
        <f t="shared" si="1363"/>
        <v>0</v>
      </c>
      <c r="Q1034" s="17">
        <f t="shared" si="1363"/>
        <v>0</v>
      </c>
      <c r="R1034" s="17">
        <f t="shared" si="1363"/>
        <v>0</v>
      </c>
      <c r="S1034" s="17">
        <f t="shared" si="1363"/>
        <v>18058</v>
      </c>
      <c r="T1034" s="17">
        <f t="shared" si="1363"/>
        <v>0</v>
      </c>
      <c r="U1034" s="17">
        <f t="shared" si="1364"/>
        <v>0</v>
      </c>
      <c r="V1034" s="17">
        <f t="shared" si="1364"/>
        <v>0</v>
      </c>
      <c r="W1034" s="17">
        <f t="shared" si="1364"/>
        <v>0</v>
      </c>
      <c r="X1034" s="17">
        <f t="shared" si="1364"/>
        <v>0</v>
      </c>
      <c r="Y1034" s="17">
        <f t="shared" si="1364"/>
        <v>18058</v>
      </c>
      <c r="Z1034" s="17">
        <f t="shared" si="1364"/>
        <v>0</v>
      </c>
      <c r="AA1034" s="17">
        <f t="shared" si="1364"/>
        <v>0</v>
      </c>
      <c r="AB1034" s="17">
        <f t="shared" si="1364"/>
        <v>0</v>
      </c>
      <c r="AC1034" s="17">
        <f t="shared" si="1364"/>
        <v>0</v>
      </c>
      <c r="AD1034" s="17">
        <f t="shared" si="1364"/>
        <v>0</v>
      </c>
      <c r="AE1034" s="17">
        <f t="shared" si="1364"/>
        <v>18058</v>
      </c>
      <c r="AF1034" s="17">
        <f t="shared" si="1364"/>
        <v>0</v>
      </c>
      <c r="AG1034" s="17">
        <f t="shared" si="1365"/>
        <v>0</v>
      </c>
      <c r="AH1034" s="17">
        <f t="shared" si="1365"/>
        <v>0</v>
      </c>
      <c r="AI1034" s="17">
        <f t="shared" si="1365"/>
        <v>0</v>
      </c>
      <c r="AJ1034" s="17">
        <f t="shared" si="1365"/>
        <v>0</v>
      </c>
      <c r="AK1034" s="17">
        <f t="shared" si="1365"/>
        <v>18058</v>
      </c>
      <c r="AL1034" s="17">
        <f t="shared" si="1365"/>
        <v>0</v>
      </c>
    </row>
    <row r="1035" spans="1:38" ht="33" hidden="1" x14ac:dyDescent="0.25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363"/>
        <v>18058</v>
      </c>
      <c r="H1035" s="18">
        <f t="shared" si="1363"/>
        <v>0</v>
      </c>
      <c r="I1035" s="18">
        <f t="shared" si="1363"/>
        <v>0</v>
      </c>
      <c r="J1035" s="18">
        <f t="shared" si="1363"/>
        <v>0</v>
      </c>
      <c r="K1035" s="18">
        <f t="shared" si="1363"/>
        <v>0</v>
      </c>
      <c r="L1035" s="18">
        <f t="shared" si="1363"/>
        <v>0</v>
      </c>
      <c r="M1035" s="18">
        <f t="shared" si="1363"/>
        <v>18058</v>
      </c>
      <c r="N1035" s="18">
        <f t="shared" si="1363"/>
        <v>0</v>
      </c>
      <c r="O1035" s="18">
        <f t="shared" si="1363"/>
        <v>0</v>
      </c>
      <c r="P1035" s="18">
        <f t="shared" si="1363"/>
        <v>0</v>
      </c>
      <c r="Q1035" s="18">
        <f t="shared" si="1363"/>
        <v>0</v>
      </c>
      <c r="R1035" s="18">
        <f t="shared" si="1363"/>
        <v>0</v>
      </c>
      <c r="S1035" s="18">
        <f t="shared" si="1363"/>
        <v>18058</v>
      </c>
      <c r="T1035" s="18">
        <f t="shared" si="1363"/>
        <v>0</v>
      </c>
      <c r="U1035" s="18">
        <f t="shared" si="1364"/>
        <v>0</v>
      </c>
      <c r="V1035" s="18">
        <f t="shared" si="1364"/>
        <v>0</v>
      </c>
      <c r="W1035" s="18">
        <f t="shared" si="1364"/>
        <v>0</v>
      </c>
      <c r="X1035" s="18">
        <f t="shared" si="1364"/>
        <v>0</v>
      </c>
      <c r="Y1035" s="18">
        <f t="shared" si="1364"/>
        <v>18058</v>
      </c>
      <c r="Z1035" s="18">
        <f t="shared" si="1364"/>
        <v>0</v>
      </c>
      <c r="AA1035" s="18">
        <f t="shared" si="1364"/>
        <v>0</v>
      </c>
      <c r="AB1035" s="18">
        <f t="shared" si="1364"/>
        <v>0</v>
      </c>
      <c r="AC1035" s="18">
        <f t="shared" si="1364"/>
        <v>0</v>
      </c>
      <c r="AD1035" s="18">
        <f t="shared" si="1364"/>
        <v>0</v>
      </c>
      <c r="AE1035" s="18">
        <f t="shared" si="1364"/>
        <v>18058</v>
      </c>
      <c r="AF1035" s="18">
        <f t="shared" si="1364"/>
        <v>0</v>
      </c>
      <c r="AG1035" s="18">
        <f t="shared" si="1365"/>
        <v>0</v>
      </c>
      <c r="AH1035" s="18">
        <f t="shared" si="1365"/>
        <v>0</v>
      </c>
      <c r="AI1035" s="18">
        <f t="shared" si="1365"/>
        <v>0</v>
      </c>
      <c r="AJ1035" s="18">
        <f t="shared" si="1365"/>
        <v>0</v>
      </c>
      <c r="AK1035" s="18">
        <f t="shared" si="1365"/>
        <v>18058</v>
      </c>
      <c r="AL1035" s="18">
        <f t="shared" si="1365"/>
        <v>0</v>
      </c>
    </row>
    <row r="1036" spans="1:38" ht="20.100000000000001" hidden="1" customHeight="1" x14ac:dyDescent="0.25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  <c r="AG1036" s="85"/>
      <c r="AH1036" s="85"/>
      <c r="AI1036" s="85"/>
      <c r="AJ1036" s="85"/>
      <c r="AK1036" s="9">
        <f>AE1036+AG1036+AH1036+AI1036+AJ1036</f>
        <v>18058</v>
      </c>
      <c r="AL1036" s="9">
        <f>AF1036+AJ1036</f>
        <v>0</v>
      </c>
    </row>
    <row r="1037" spans="1:38" ht="20.100000000000001" hidden="1" customHeight="1" x14ac:dyDescent="0.25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366">G1038+G1041</f>
        <v>127</v>
      </c>
      <c r="H1037" s="9">
        <f t="shared" ref="H1037:N1037" si="1367">H1038+H1041</f>
        <v>0</v>
      </c>
      <c r="I1037" s="9">
        <f t="shared" si="1367"/>
        <v>0</v>
      </c>
      <c r="J1037" s="9">
        <f t="shared" si="1367"/>
        <v>0</v>
      </c>
      <c r="K1037" s="9">
        <f t="shared" si="1367"/>
        <v>0</v>
      </c>
      <c r="L1037" s="9">
        <f t="shared" si="1367"/>
        <v>0</v>
      </c>
      <c r="M1037" s="9">
        <f t="shared" si="1367"/>
        <v>127</v>
      </c>
      <c r="N1037" s="9">
        <f t="shared" si="1367"/>
        <v>0</v>
      </c>
      <c r="O1037" s="9">
        <f t="shared" ref="O1037:T1037" si="1368">O1038+O1041</f>
        <v>0</v>
      </c>
      <c r="P1037" s="9">
        <f t="shared" si="1368"/>
        <v>0</v>
      </c>
      <c r="Q1037" s="9">
        <f t="shared" si="1368"/>
        <v>0</v>
      </c>
      <c r="R1037" s="9">
        <f t="shared" si="1368"/>
        <v>0</v>
      </c>
      <c r="S1037" s="9">
        <f t="shared" si="1368"/>
        <v>127</v>
      </c>
      <c r="T1037" s="9">
        <f t="shared" si="1368"/>
        <v>0</v>
      </c>
      <c r="U1037" s="9">
        <f t="shared" ref="U1037:Z1037" si="1369">U1038+U1041</f>
        <v>0</v>
      </c>
      <c r="V1037" s="9">
        <f t="shared" si="1369"/>
        <v>0</v>
      </c>
      <c r="W1037" s="9">
        <f t="shared" si="1369"/>
        <v>0</v>
      </c>
      <c r="X1037" s="9">
        <f t="shared" si="1369"/>
        <v>0</v>
      </c>
      <c r="Y1037" s="9">
        <f t="shared" si="1369"/>
        <v>127</v>
      </c>
      <c r="Z1037" s="9">
        <f t="shared" si="1369"/>
        <v>0</v>
      </c>
      <c r="AA1037" s="9">
        <f t="shared" ref="AA1037:AF1037" si="1370">AA1038+AA1041</f>
        <v>0</v>
      </c>
      <c r="AB1037" s="9">
        <f t="shared" si="1370"/>
        <v>0</v>
      </c>
      <c r="AC1037" s="9">
        <f t="shared" si="1370"/>
        <v>0</v>
      </c>
      <c r="AD1037" s="9">
        <f t="shared" si="1370"/>
        <v>0</v>
      </c>
      <c r="AE1037" s="9">
        <f t="shared" si="1370"/>
        <v>127</v>
      </c>
      <c r="AF1037" s="9">
        <f t="shared" si="1370"/>
        <v>0</v>
      </c>
      <c r="AG1037" s="9">
        <f t="shared" ref="AG1037:AL1037" si="1371">AG1038+AG1041</f>
        <v>0</v>
      </c>
      <c r="AH1037" s="9">
        <f t="shared" si="1371"/>
        <v>0</v>
      </c>
      <c r="AI1037" s="9">
        <f t="shared" si="1371"/>
        <v>0</v>
      </c>
      <c r="AJ1037" s="9">
        <f t="shared" si="1371"/>
        <v>0</v>
      </c>
      <c r="AK1037" s="9">
        <f t="shared" si="1371"/>
        <v>127</v>
      </c>
      <c r="AL1037" s="9">
        <f t="shared" si="1371"/>
        <v>0</v>
      </c>
    </row>
    <row r="1038" spans="1:38" ht="20.100000000000001" hidden="1" customHeight="1" x14ac:dyDescent="0.25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372">G1039</f>
        <v>21</v>
      </c>
      <c r="H1038" s="9">
        <f t="shared" si="1372"/>
        <v>0</v>
      </c>
      <c r="I1038" s="9">
        <f t="shared" si="1372"/>
        <v>0</v>
      </c>
      <c r="J1038" s="9">
        <f t="shared" si="1372"/>
        <v>0</v>
      </c>
      <c r="K1038" s="9">
        <f t="shared" si="1372"/>
        <v>0</v>
      </c>
      <c r="L1038" s="9">
        <f t="shared" si="1372"/>
        <v>0</v>
      </c>
      <c r="M1038" s="9">
        <f t="shared" si="1372"/>
        <v>21</v>
      </c>
      <c r="N1038" s="9">
        <f t="shared" si="1372"/>
        <v>0</v>
      </c>
      <c r="O1038" s="9">
        <f t="shared" si="1372"/>
        <v>0</v>
      </c>
      <c r="P1038" s="9">
        <f t="shared" si="1372"/>
        <v>0</v>
      </c>
      <c r="Q1038" s="9">
        <f t="shared" si="1372"/>
        <v>0</v>
      </c>
      <c r="R1038" s="9">
        <f t="shared" si="1372"/>
        <v>0</v>
      </c>
      <c r="S1038" s="9">
        <f t="shared" si="1372"/>
        <v>21</v>
      </c>
      <c r="T1038" s="9">
        <f t="shared" si="1372"/>
        <v>0</v>
      </c>
      <c r="U1038" s="9">
        <f t="shared" si="1372"/>
        <v>0</v>
      </c>
      <c r="V1038" s="9">
        <f t="shared" si="1372"/>
        <v>0</v>
      </c>
      <c r="W1038" s="9">
        <f t="shared" ref="U1038:AJ1039" si="1373">W1039</f>
        <v>0</v>
      </c>
      <c r="X1038" s="9">
        <f t="shared" si="1373"/>
        <v>0</v>
      </c>
      <c r="Y1038" s="9">
        <f t="shared" si="1373"/>
        <v>21</v>
      </c>
      <c r="Z1038" s="9">
        <f t="shared" si="1373"/>
        <v>0</v>
      </c>
      <c r="AA1038" s="9">
        <f t="shared" si="1373"/>
        <v>0</v>
      </c>
      <c r="AB1038" s="9">
        <f t="shared" si="1373"/>
        <v>0</v>
      </c>
      <c r="AC1038" s="9">
        <f t="shared" si="1373"/>
        <v>0</v>
      </c>
      <c r="AD1038" s="9">
        <f t="shared" si="1373"/>
        <v>0</v>
      </c>
      <c r="AE1038" s="9">
        <f t="shared" si="1373"/>
        <v>21</v>
      </c>
      <c r="AF1038" s="9">
        <f t="shared" si="1373"/>
        <v>0</v>
      </c>
      <c r="AG1038" s="9">
        <f t="shared" si="1373"/>
        <v>0</v>
      </c>
      <c r="AH1038" s="9">
        <f t="shared" si="1373"/>
        <v>0</v>
      </c>
      <c r="AI1038" s="9">
        <f t="shared" si="1373"/>
        <v>0</v>
      </c>
      <c r="AJ1038" s="9">
        <f t="shared" si="1373"/>
        <v>0</v>
      </c>
      <c r="AK1038" s="9">
        <f t="shared" ref="AG1038:AL1039" si="1374">AK1039</f>
        <v>21</v>
      </c>
      <c r="AL1038" s="9">
        <f t="shared" si="1374"/>
        <v>0</v>
      </c>
    </row>
    <row r="1039" spans="1:38" ht="33" hidden="1" x14ac:dyDescent="0.25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372"/>
        <v>21</v>
      </c>
      <c r="H1039" s="18">
        <f t="shared" si="1372"/>
        <v>0</v>
      </c>
      <c r="I1039" s="18">
        <f t="shared" si="1372"/>
        <v>0</v>
      </c>
      <c r="J1039" s="18">
        <f t="shared" si="1372"/>
        <v>0</v>
      </c>
      <c r="K1039" s="18">
        <f t="shared" si="1372"/>
        <v>0</v>
      </c>
      <c r="L1039" s="18">
        <f t="shared" si="1372"/>
        <v>0</v>
      </c>
      <c r="M1039" s="18">
        <f t="shared" si="1372"/>
        <v>21</v>
      </c>
      <c r="N1039" s="18">
        <f t="shared" si="1372"/>
        <v>0</v>
      </c>
      <c r="O1039" s="18">
        <f t="shared" si="1372"/>
        <v>0</v>
      </c>
      <c r="P1039" s="18">
        <f t="shared" si="1372"/>
        <v>0</v>
      </c>
      <c r="Q1039" s="18">
        <f t="shared" si="1372"/>
        <v>0</v>
      </c>
      <c r="R1039" s="18">
        <f t="shared" si="1372"/>
        <v>0</v>
      </c>
      <c r="S1039" s="18">
        <f t="shared" si="1372"/>
        <v>21</v>
      </c>
      <c r="T1039" s="18">
        <f t="shared" si="1372"/>
        <v>0</v>
      </c>
      <c r="U1039" s="18">
        <f t="shared" si="1373"/>
        <v>0</v>
      </c>
      <c r="V1039" s="18">
        <f t="shared" si="1373"/>
        <v>0</v>
      </c>
      <c r="W1039" s="18">
        <f t="shared" si="1373"/>
        <v>0</v>
      </c>
      <c r="X1039" s="18">
        <f t="shared" si="1373"/>
        <v>0</v>
      </c>
      <c r="Y1039" s="18">
        <f t="shared" si="1373"/>
        <v>21</v>
      </c>
      <c r="Z1039" s="18">
        <f t="shared" si="1373"/>
        <v>0</v>
      </c>
      <c r="AA1039" s="18">
        <f t="shared" si="1373"/>
        <v>0</v>
      </c>
      <c r="AB1039" s="18">
        <f t="shared" si="1373"/>
        <v>0</v>
      </c>
      <c r="AC1039" s="18">
        <f t="shared" si="1373"/>
        <v>0</v>
      </c>
      <c r="AD1039" s="18">
        <f t="shared" si="1373"/>
        <v>0</v>
      </c>
      <c r="AE1039" s="18">
        <f t="shared" si="1373"/>
        <v>21</v>
      </c>
      <c r="AF1039" s="18">
        <f t="shared" si="1373"/>
        <v>0</v>
      </c>
      <c r="AG1039" s="18">
        <f t="shared" si="1374"/>
        <v>0</v>
      </c>
      <c r="AH1039" s="18">
        <f t="shared" si="1374"/>
        <v>0</v>
      </c>
      <c r="AI1039" s="18">
        <f t="shared" si="1374"/>
        <v>0</v>
      </c>
      <c r="AJ1039" s="18">
        <f t="shared" si="1374"/>
        <v>0</v>
      </c>
      <c r="AK1039" s="18">
        <f t="shared" si="1374"/>
        <v>21</v>
      </c>
      <c r="AL1039" s="18">
        <f t="shared" si="1374"/>
        <v>0</v>
      </c>
    </row>
    <row r="1040" spans="1:38" ht="17.25" hidden="1" customHeight="1" x14ac:dyDescent="0.25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  <c r="AG1040" s="85"/>
      <c r="AH1040" s="85"/>
      <c r="AI1040" s="85"/>
      <c r="AJ1040" s="85"/>
      <c r="AK1040" s="9">
        <f>AE1040+AG1040+AH1040+AI1040+AJ1040</f>
        <v>21</v>
      </c>
      <c r="AL1040" s="9">
        <f>AF1040+AJ1040</f>
        <v>0</v>
      </c>
    </row>
    <row r="1041" spans="1:38" ht="33" hidden="1" x14ac:dyDescent="0.25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375">G1042</f>
        <v>106</v>
      </c>
      <c r="H1041" s="9">
        <f t="shared" si="1375"/>
        <v>0</v>
      </c>
      <c r="I1041" s="9">
        <f t="shared" si="1375"/>
        <v>0</v>
      </c>
      <c r="J1041" s="9">
        <f t="shared" si="1375"/>
        <v>0</v>
      </c>
      <c r="K1041" s="9">
        <f t="shared" si="1375"/>
        <v>0</v>
      </c>
      <c r="L1041" s="9">
        <f t="shared" si="1375"/>
        <v>0</v>
      </c>
      <c r="M1041" s="9">
        <f t="shared" si="1375"/>
        <v>106</v>
      </c>
      <c r="N1041" s="9">
        <f t="shared" si="1375"/>
        <v>0</v>
      </c>
      <c r="O1041" s="9">
        <f t="shared" si="1375"/>
        <v>0</v>
      </c>
      <c r="P1041" s="9">
        <f t="shared" si="1375"/>
        <v>0</v>
      </c>
      <c r="Q1041" s="9">
        <f t="shared" si="1375"/>
        <v>0</v>
      </c>
      <c r="R1041" s="9">
        <f t="shared" si="1375"/>
        <v>0</v>
      </c>
      <c r="S1041" s="9">
        <f t="shared" si="1375"/>
        <v>106</v>
      </c>
      <c r="T1041" s="9">
        <f t="shared" si="1375"/>
        <v>0</v>
      </c>
      <c r="U1041" s="9">
        <f t="shared" si="1375"/>
        <v>0</v>
      </c>
      <c r="V1041" s="9">
        <f t="shared" si="1375"/>
        <v>0</v>
      </c>
      <c r="W1041" s="9">
        <f t="shared" ref="U1041:AJ1042" si="1376">W1042</f>
        <v>0</v>
      </c>
      <c r="X1041" s="9">
        <f t="shared" si="1376"/>
        <v>0</v>
      </c>
      <c r="Y1041" s="9">
        <f t="shared" si="1376"/>
        <v>106</v>
      </c>
      <c r="Z1041" s="9">
        <f t="shared" si="1376"/>
        <v>0</v>
      </c>
      <c r="AA1041" s="9">
        <f t="shared" si="1376"/>
        <v>0</v>
      </c>
      <c r="AB1041" s="9">
        <f t="shared" si="1376"/>
        <v>0</v>
      </c>
      <c r="AC1041" s="9">
        <f t="shared" si="1376"/>
        <v>0</v>
      </c>
      <c r="AD1041" s="9">
        <f t="shared" si="1376"/>
        <v>0</v>
      </c>
      <c r="AE1041" s="9">
        <f t="shared" si="1376"/>
        <v>106</v>
      </c>
      <c r="AF1041" s="9">
        <f t="shared" si="1376"/>
        <v>0</v>
      </c>
      <c r="AG1041" s="9">
        <f t="shared" si="1376"/>
        <v>0</v>
      </c>
      <c r="AH1041" s="9">
        <f t="shared" si="1376"/>
        <v>0</v>
      </c>
      <c r="AI1041" s="9">
        <f t="shared" si="1376"/>
        <v>0</v>
      </c>
      <c r="AJ1041" s="9">
        <f t="shared" si="1376"/>
        <v>0</v>
      </c>
      <c r="AK1041" s="9">
        <f t="shared" ref="AG1041:AL1042" si="1377">AK1042</f>
        <v>106</v>
      </c>
      <c r="AL1041" s="9">
        <f t="shared" si="1377"/>
        <v>0</v>
      </c>
    </row>
    <row r="1042" spans="1:38" ht="33" hidden="1" x14ac:dyDescent="0.25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375"/>
        <v>106</v>
      </c>
      <c r="H1042" s="9">
        <f t="shared" si="1375"/>
        <v>0</v>
      </c>
      <c r="I1042" s="9">
        <f t="shared" si="1375"/>
        <v>0</v>
      </c>
      <c r="J1042" s="9">
        <f t="shared" si="1375"/>
        <v>0</v>
      </c>
      <c r="K1042" s="9">
        <f t="shared" si="1375"/>
        <v>0</v>
      </c>
      <c r="L1042" s="9">
        <f t="shared" si="1375"/>
        <v>0</v>
      </c>
      <c r="M1042" s="9">
        <f t="shared" si="1375"/>
        <v>106</v>
      </c>
      <c r="N1042" s="9">
        <f t="shared" si="1375"/>
        <v>0</v>
      </c>
      <c r="O1042" s="9">
        <f t="shared" si="1375"/>
        <v>0</v>
      </c>
      <c r="P1042" s="9">
        <f t="shared" si="1375"/>
        <v>0</v>
      </c>
      <c r="Q1042" s="9">
        <f t="shared" si="1375"/>
        <v>0</v>
      </c>
      <c r="R1042" s="9">
        <f t="shared" si="1375"/>
        <v>0</v>
      </c>
      <c r="S1042" s="9">
        <f t="shared" si="1375"/>
        <v>106</v>
      </c>
      <c r="T1042" s="9">
        <f t="shared" si="1375"/>
        <v>0</v>
      </c>
      <c r="U1042" s="9">
        <f t="shared" si="1376"/>
        <v>0</v>
      </c>
      <c r="V1042" s="9">
        <f t="shared" si="1376"/>
        <v>0</v>
      </c>
      <c r="W1042" s="9">
        <f t="shared" si="1376"/>
        <v>0</v>
      </c>
      <c r="X1042" s="9">
        <f t="shared" si="1376"/>
        <v>0</v>
      </c>
      <c r="Y1042" s="9">
        <f t="shared" si="1376"/>
        <v>106</v>
      </c>
      <c r="Z1042" s="9">
        <f t="shared" si="1376"/>
        <v>0</v>
      </c>
      <c r="AA1042" s="9">
        <f t="shared" si="1376"/>
        <v>0</v>
      </c>
      <c r="AB1042" s="9">
        <f t="shared" si="1376"/>
        <v>0</v>
      </c>
      <c r="AC1042" s="9">
        <f t="shared" si="1376"/>
        <v>0</v>
      </c>
      <c r="AD1042" s="9">
        <f t="shared" si="1376"/>
        <v>0</v>
      </c>
      <c r="AE1042" s="9">
        <f t="shared" si="1376"/>
        <v>106</v>
      </c>
      <c r="AF1042" s="9">
        <f t="shared" si="1376"/>
        <v>0</v>
      </c>
      <c r="AG1042" s="9">
        <f t="shared" si="1377"/>
        <v>0</v>
      </c>
      <c r="AH1042" s="9">
        <f t="shared" si="1377"/>
        <v>0</v>
      </c>
      <c r="AI1042" s="9">
        <f t="shared" si="1377"/>
        <v>0</v>
      </c>
      <c r="AJ1042" s="9">
        <f t="shared" si="1377"/>
        <v>0</v>
      </c>
      <c r="AK1042" s="9">
        <f t="shared" si="1377"/>
        <v>106</v>
      </c>
      <c r="AL1042" s="9">
        <f t="shared" si="1377"/>
        <v>0</v>
      </c>
    </row>
    <row r="1043" spans="1:38" ht="33" hidden="1" x14ac:dyDescent="0.25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  <c r="AG1043" s="85"/>
      <c r="AH1043" s="85"/>
      <c r="AI1043" s="85"/>
      <c r="AJ1043" s="85"/>
      <c r="AK1043" s="9">
        <f>AE1043+AG1043+AH1043+AI1043+AJ1043</f>
        <v>106</v>
      </c>
      <c r="AL1043" s="9">
        <f>AF1043+AJ1043</f>
        <v>0</v>
      </c>
    </row>
    <row r="1044" spans="1:38" ht="82.5" hidden="1" x14ac:dyDescent="0.25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L1044" si="1378">G1045</f>
        <v>18</v>
      </c>
      <c r="H1044" s="9">
        <f t="shared" si="1378"/>
        <v>0</v>
      </c>
      <c r="I1044" s="9">
        <f t="shared" si="1378"/>
        <v>0</v>
      </c>
      <c r="J1044" s="9">
        <f t="shared" si="1378"/>
        <v>0</v>
      </c>
      <c r="K1044" s="9">
        <f t="shared" si="1378"/>
        <v>0</v>
      </c>
      <c r="L1044" s="9">
        <f t="shared" si="1378"/>
        <v>0</v>
      </c>
      <c r="M1044" s="9">
        <f t="shared" si="1378"/>
        <v>18</v>
      </c>
      <c r="N1044" s="9">
        <f t="shared" si="1378"/>
        <v>0</v>
      </c>
      <c r="O1044" s="9">
        <f t="shared" si="1378"/>
        <v>0</v>
      </c>
      <c r="P1044" s="9">
        <f t="shared" si="1378"/>
        <v>0</v>
      </c>
      <c r="Q1044" s="9">
        <f t="shared" si="1378"/>
        <v>0</v>
      </c>
      <c r="R1044" s="9">
        <f t="shared" si="1378"/>
        <v>0</v>
      </c>
      <c r="S1044" s="9">
        <f t="shared" si="1378"/>
        <v>18</v>
      </c>
      <c r="T1044" s="9">
        <f t="shared" si="1378"/>
        <v>0</v>
      </c>
      <c r="U1044" s="9">
        <f t="shared" si="1378"/>
        <v>0</v>
      </c>
      <c r="V1044" s="9">
        <f t="shared" si="1378"/>
        <v>0</v>
      </c>
      <c r="W1044" s="9">
        <f t="shared" si="1378"/>
        <v>0</v>
      </c>
      <c r="X1044" s="9">
        <f t="shared" si="1378"/>
        <v>0</v>
      </c>
      <c r="Y1044" s="9">
        <f t="shared" si="1378"/>
        <v>18</v>
      </c>
      <c r="Z1044" s="9">
        <f t="shared" si="1378"/>
        <v>0</v>
      </c>
      <c r="AA1044" s="9">
        <f t="shared" si="1378"/>
        <v>0</v>
      </c>
      <c r="AB1044" s="9">
        <f t="shared" si="1378"/>
        <v>0</v>
      </c>
      <c r="AC1044" s="9">
        <f t="shared" si="1378"/>
        <v>0</v>
      </c>
      <c r="AD1044" s="9">
        <f t="shared" si="1378"/>
        <v>0</v>
      </c>
      <c r="AE1044" s="9">
        <f t="shared" si="1378"/>
        <v>18</v>
      </c>
      <c r="AF1044" s="9">
        <f t="shared" si="1378"/>
        <v>0</v>
      </c>
      <c r="AG1044" s="9">
        <f t="shared" si="1378"/>
        <v>0</v>
      </c>
      <c r="AH1044" s="9">
        <f t="shared" si="1378"/>
        <v>0</v>
      </c>
      <c r="AI1044" s="9">
        <f t="shared" si="1378"/>
        <v>0</v>
      </c>
      <c r="AJ1044" s="9">
        <f t="shared" si="1378"/>
        <v>0</v>
      </c>
      <c r="AK1044" s="9">
        <f t="shared" si="1378"/>
        <v>18</v>
      </c>
      <c r="AL1044" s="9">
        <f t="shared" si="1378"/>
        <v>0</v>
      </c>
    </row>
    <row r="1045" spans="1:38" ht="21" hidden="1" customHeight="1" x14ac:dyDescent="0.25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379">H1047</f>
        <v>0</v>
      </c>
      <c r="I1045" s="9">
        <f t="shared" si="1379"/>
        <v>0</v>
      </c>
      <c r="J1045" s="9">
        <f t="shared" si="1379"/>
        <v>0</v>
      </c>
      <c r="K1045" s="9">
        <f t="shared" si="1379"/>
        <v>0</v>
      </c>
      <c r="L1045" s="9">
        <f t="shared" si="1379"/>
        <v>0</v>
      </c>
      <c r="M1045" s="9">
        <f t="shared" si="1379"/>
        <v>18</v>
      </c>
      <c r="N1045" s="9">
        <f t="shared" si="1379"/>
        <v>0</v>
      </c>
      <c r="O1045" s="9">
        <f t="shared" ref="O1045:T1045" si="1380">O1047</f>
        <v>0</v>
      </c>
      <c r="P1045" s="9">
        <f t="shared" si="1380"/>
        <v>0</v>
      </c>
      <c r="Q1045" s="9">
        <f t="shared" si="1380"/>
        <v>0</v>
      </c>
      <c r="R1045" s="9">
        <f t="shared" si="1380"/>
        <v>0</v>
      </c>
      <c r="S1045" s="9">
        <f t="shared" si="1380"/>
        <v>18</v>
      </c>
      <c r="T1045" s="9">
        <f t="shared" si="1380"/>
        <v>0</v>
      </c>
      <c r="U1045" s="9">
        <f t="shared" ref="U1045:Z1045" si="1381">U1047</f>
        <v>0</v>
      </c>
      <c r="V1045" s="9">
        <f t="shared" si="1381"/>
        <v>0</v>
      </c>
      <c r="W1045" s="9">
        <f t="shared" si="1381"/>
        <v>0</v>
      </c>
      <c r="X1045" s="9">
        <f t="shared" si="1381"/>
        <v>0</v>
      </c>
      <c r="Y1045" s="9">
        <f t="shared" si="1381"/>
        <v>18</v>
      </c>
      <c r="Z1045" s="9">
        <f t="shared" si="1381"/>
        <v>0</v>
      </c>
      <c r="AA1045" s="9">
        <f t="shared" ref="AA1045:AF1045" si="1382">AA1047</f>
        <v>0</v>
      </c>
      <c r="AB1045" s="9">
        <f t="shared" si="1382"/>
        <v>0</v>
      </c>
      <c r="AC1045" s="9">
        <f t="shared" si="1382"/>
        <v>0</v>
      </c>
      <c r="AD1045" s="9">
        <f t="shared" si="1382"/>
        <v>0</v>
      </c>
      <c r="AE1045" s="9">
        <f t="shared" si="1382"/>
        <v>18</v>
      </c>
      <c r="AF1045" s="9">
        <f t="shared" si="1382"/>
        <v>0</v>
      </c>
      <c r="AG1045" s="9">
        <f t="shared" ref="AG1045:AL1045" si="1383">AG1047</f>
        <v>0</v>
      </c>
      <c r="AH1045" s="9">
        <f t="shared" si="1383"/>
        <v>0</v>
      </c>
      <c r="AI1045" s="9">
        <f t="shared" si="1383"/>
        <v>0</v>
      </c>
      <c r="AJ1045" s="9">
        <f t="shared" si="1383"/>
        <v>0</v>
      </c>
      <c r="AK1045" s="9">
        <f t="shared" si="1383"/>
        <v>18</v>
      </c>
      <c r="AL1045" s="9">
        <f t="shared" si="1383"/>
        <v>0</v>
      </c>
    </row>
    <row r="1046" spans="1:38" ht="23.25" hidden="1" customHeight="1" x14ac:dyDescent="0.25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384">H1047</f>
        <v>0</v>
      </c>
      <c r="I1046" s="9">
        <f t="shared" si="1384"/>
        <v>0</v>
      </c>
      <c r="J1046" s="9">
        <f t="shared" si="1384"/>
        <v>0</v>
      </c>
      <c r="K1046" s="9">
        <f t="shared" si="1384"/>
        <v>0</v>
      </c>
      <c r="L1046" s="9">
        <f t="shared" si="1384"/>
        <v>0</v>
      </c>
      <c r="M1046" s="9">
        <f t="shared" si="1384"/>
        <v>18</v>
      </c>
      <c r="N1046" s="9">
        <f t="shared" si="1384"/>
        <v>0</v>
      </c>
      <c r="O1046" s="9">
        <f t="shared" si="1384"/>
        <v>0</v>
      </c>
      <c r="P1046" s="9">
        <f t="shared" si="1384"/>
        <v>0</v>
      </c>
      <c r="Q1046" s="9">
        <f t="shared" si="1384"/>
        <v>0</v>
      </c>
      <c r="R1046" s="9">
        <f t="shared" si="1384"/>
        <v>0</v>
      </c>
      <c r="S1046" s="9">
        <f t="shared" si="1384"/>
        <v>18</v>
      </c>
      <c r="T1046" s="9">
        <f t="shared" si="1384"/>
        <v>0</v>
      </c>
      <c r="U1046" s="9">
        <f t="shared" si="1384"/>
        <v>0</v>
      </c>
      <c r="V1046" s="9">
        <f t="shared" si="1384"/>
        <v>0</v>
      </c>
      <c r="W1046" s="9">
        <f t="shared" si="1384"/>
        <v>0</v>
      </c>
      <c r="X1046" s="9">
        <f t="shared" ref="U1046:AJ1047" si="1385">X1047</f>
        <v>0</v>
      </c>
      <c r="Y1046" s="9">
        <f t="shared" si="1385"/>
        <v>18</v>
      </c>
      <c r="Z1046" s="9">
        <f t="shared" si="1385"/>
        <v>0</v>
      </c>
      <c r="AA1046" s="9">
        <f t="shared" si="1385"/>
        <v>0</v>
      </c>
      <c r="AB1046" s="9">
        <f t="shared" si="1385"/>
        <v>0</v>
      </c>
      <c r="AC1046" s="9">
        <f t="shared" si="1385"/>
        <v>0</v>
      </c>
      <c r="AD1046" s="9">
        <f t="shared" si="1385"/>
        <v>0</v>
      </c>
      <c r="AE1046" s="9">
        <f t="shared" si="1385"/>
        <v>18</v>
      </c>
      <c r="AF1046" s="9">
        <f t="shared" si="1385"/>
        <v>0</v>
      </c>
      <c r="AG1046" s="9">
        <f t="shared" si="1385"/>
        <v>0</v>
      </c>
      <c r="AH1046" s="9">
        <f t="shared" si="1385"/>
        <v>0</v>
      </c>
      <c r="AI1046" s="9">
        <f t="shared" si="1385"/>
        <v>0</v>
      </c>
      <c r="AJ1046" s="9">
        <f t="shared" si="1385"/>
        <v>0</v>
      </c>
      <c r="AK1046" s="9">
        <f t="shared" ref="AG1046:AL1047" si="1386">AK1047</f>
        <v>18</v>
      </c>
      <c r="AL1046" s="9">
        <f t="shared" si="1386"/>
        <v>0</v>
      </c>
    </row>
    <row r="1047" spans="1:38" ht="38.25" hidden="1" customHeight="1" x14ac:dyDescent="0.25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384"/>
        <v>0</v>
      </c>
      <c r="I1047" s="9">
        <f t="shared" si="1384"/>
        <v>0</v>
      </c>
      <c r="J1047" s="9">
        <f t="shared" si="1384"/>
        <v>0</v>
      </c>
      <c r="K1047" s="9">
        <f t="shared" si="1384"/>
        <v>0</v>
      </c>
      <c r="L1047" s="9">
        <f t="shared" si="1384"/>
        <v>0</v>
      </c>
      <c r="M1047" s="9">
        <f t="shared" si="1384"/>
        <v>18</v>
      </c>
      <c r="N1047" s="9">
        <f t="shared" si="1384"/>
        <v>0</v>
      </c>
      <c r="O1047" s="9">
        <f t="shared" si="1384"/>
        <v>0</v>
      </c>
      <c r="P1047" s="9">
        <f t="shared" si="1384"/>
        <v>0</v>
      </c>
      <c r="Q1047" s="9">
        <f t="shared" si="1384"/>
        <v>0</v>
      </c>
      <c r="R1047" s="9">
        <f t="shared" si="1384"/>
        <v>0</v>
      </c>
      <c r="S1047" s="9">
        <f t="shared" si="1384"/>
        <v>18</v>
      </c>
      <c r="T1047" s="9">
        <f t="shared" si="1384"/>
        <v>0</v>
      </c>
      <c r="U1047" s="9">
        <f t="shared" si="1385"/>
        <v>0</v>
      </c>
      <c r="V1047" s="9">
        <f t="shared" si="1385"/>
        <v>0</v>
      </c>
      <c r="W1047" s="9">
        <f t="shared" si="1385"/>
        <v>0</v>
      </c>
      <c r="X1047" s="9">
        <f t="shared" si="1385"/>
        <v>0</v>
      </c>
      <c r="Y1047" s="9">
        <f t="shared" si="1385"/>
        <v>18</v>
      </c>
      <c r="Z1047" s="9">
        <f t="shared" si="1385"/>
        <v>0</v>
      </c>
      <c r="AA1047" s="9">
        <f t="shared" si="1385"/>
        <v>0</v>
      </c>
      <c r="AB1047" s="9">
        <f t="shared" si="1385"/>
        <v>0</v>
      </c>
      <c r="AC1047" s="9">
        <f t="shared" si="1385"/>
        <v>0</v>
      </c>
      <c r="AD1047" s="9">
        <f t="shared" si="1385"/>
        <v>0</v>
      </c>
      <c r="AE1047" s="9">
        <f t="shared" si="1385"/>
        <v>18</v>
      </c>
      <c r="AF1047" s="9">
        <f t="shared" si="1385"/>
        <v>0</v>
      </c>
      <c r="AG1047" s="9">
        <f t="shared" si="1386"/>
        <v>0</v>
      </c>
      <c r="AH1047" s="9">
        <f t="shared" si="1386"/>
        <v>0</v>
      </c>
      <c r="AI1047" s="9">
        <f t="shared" si="1386"/>
        <v>0</v>
      </c>
      <c r="AJ1047" s="9">
        <f t="shared" si="1386"/>
        <v>0</v>
      </c>
      <c r="AK1047" s="9">
        <f t="shared" si="1386"/>
        <v>18</v>
      </c>
      <c r="AL1047" s="9">
        <f t="shared" si="1386"/>
        <v>0</v>
      </c>
    </row>
    <row r="1048" spans="1:38" ht="23.25" hidden="1" customHeight="1" x14ac:dyDescent="0.25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  <c r="AG1048" s="85"/>
      <c r="AH1048" s="85"/>
      <c r="AI1048" s="85"/>
      <c r="AJ1048" s="85"/>
      <c r="AK1048" s="9">
        <f>AE1048+AG1048+AH1048+AI1048+AJ1048</f>
        <v>18</v>
      </c>
      <c r="AL1048" s="9">
        <f>AF1048+AJ1048</f>
        <v>0</v>
      </c>
    </row>
    <row r="1049" spans="1:38" ht="66" hidden="1" x14ac:dyDescent="0.25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387">G1050</f>
        <v>0</v>
      </c>
      <c r="H1049" s="18">
        <f t="shared" si="1387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</row>
    <row r="1050" spans="1:38" hidden="1" x14ac:dyDescent="0.25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387"/>
        <v>0</v>
      </c>
      <c r="H1050" s="18">
        <f t="shared" si="1387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</row>
    <row r="1051" spans="1:38" ht="33" hidden="1" x14ac:dyDescent="0.25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387"/>
        <v>0</v>
      </c>
      <c r="H1051" s="18">
        <f t="shared" si="1387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</row>
    <row r="1052" spans="1:38" ht="33" hidden="1" x14ac:dyDescent="0.25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387"/>
        <v>0</v>
      </c>
      <c r="H1052" s="18">
        <f t="shared" si="1387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</row>
    <row r="1053" spans="1:38" ht="33" hidden="1" x14ac:dyDescent="0.25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</row>
    <row r="1054" spans="1:38" hidden="1" x14ac:dyDescent="0.25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</row>
    <row r="1055" spans="1:38" ht="18.75" hidden="1" x14ac:dyDescent="0.3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388">G1056</f>
        <v>7263</v>
      </c>
      <c r="H1055" s="16">
        <f t="shared" si="1388"/>
        <v>0</v>
      </c>
      <c r="I1055" s="16">
        <f t="shared" si="1388"/>
        <v>0</v>
      </c>
      <c r="J1055" s="16">
        <f t="shared" si="1388"/>
        <v>0</v>
      </c>
      <c r="K1055" s="16">
        <f t="shared" si="1388"/>
        <v>0</v>
      </c>
      <c r="L1055" s="16">
        <f t="shared" si="1388"/>
        <v>0</v>
      </c>
      <c r="M1055" s="16">
        <f t="shared" si="1388"/>
        <v>7263</v>
      </c>
      <c r="N1055" s="16">
        <f t="shared" si="1388"/>
        <v>0</v>
      </c>
      <c r="O1055" s="16">
        <f t="shared" si="1388"/>
        <v>0</v>
      </c>
      <c r="P1055" s="16">
        <f t="shared" si="1388"/>
        <v>0</v>
      </c>
      <c r="Q1055" s="16">
        <f t="shared" si="1388"/>
        <v>0</v>
      </c>
      <c r="R1055" s="16">
        <f t="shared" si="1388"/>
        <v>0</v>
      </c>
      <c r="S1055" s="16">
        <f t="shared" si="1388"/>
        <v>7263</v>
      </c>
      <c r="T1055" s="16">
        <f t="shared" si="1388"/>
        <v>0</v>
      </c>
      <c r="U1055" s="16">
        <f t="shared" si="1388"/>
        <v>0</v>
      </c>
      <c r="V1055" s="16">
        <f t="shared" si="1388"/>
        <v>0</v>
      </c>
      <c r="W1055" s="16">
        <f t="shared" ref="U1055:AJ1059" si="1389">W1056</f>
        <v>0</v>
      </c>
      <c r="X1055" s="16">
        <f t="shared" si="1389"/>
        <v>0</v>
      </c>
      <c r="Y1055" s="16">
        <f t="shared" si="1389"/>
        <v>7263</v>
      </c>
      <c r="Z1055" s="16">
        <f t="shared" si="1389"/>
        <v>0</v>
      </c>
      <c r="AA1055" s="16">
        <f t="shared" si="1389"/>
        <v>0</v>
      </c>
      <c r="AB1055" s="16">
        <f t="shared" si="1389"/>
        <v>0</v>
      </c>
      <c r="AC1055" s="16">
        <f t="shared" si="1389"/>
        <v>0</v>
      </c>
      <c r="AD1055" s="16">
        <f t="shared" si="1389"/>
        <v>0</v>
      </c>
      <c r="AE1055" s="16">
        <f t="shared" si="1389"/>
        <v>7263</v>
      </c>
      <c r="AF1055" s="16">
        <f t="shared" si="1389"/>
        <v>0</v>
      </c>
      <c r="AG1055" s="16">
        <f t="shared" si="1389"/>
        <v>0</v>
      </c>
      <c r="AH1055" s="16">
        <f t="shared" si="1389"/>
        <v>0</v>
      </c>
      <c r="AI1055" s="16">
        <f t="shared" si="1389"/>
        <v>0</v>
      </c>
      <c r="AJ1055" s="16">
        <f t="shared" si="1389"/>
        <v>0</v>
      </c>
      <c r="AK1055" s="16">
        <f t="shared" ref="AG1055:AL1059" si="1390">AK1056</f>
        <v>7263</v>
      </c>
      <c r="AL1055" s="16">
        <f t="shared" si="1390"/>
        <v>0</v>
      </c>
    </row>
    <row r="1056" spans="1:38" ht="33" hidden="1" x14ac:dyDescent="0.25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388"/>
        <v>7263</v>
      </c>
      <c r="H1056" s="17">
        <f t="shared" si="1388"/>
        <v>0</v>
      </c>
      <c r="I1056" s="17">
        <f t="shared" si="1388"/>
        <v>0</v>
      </c>
      <c r="J1056" s="17">
        <f t="shared" si="1388"/>
        <v>0</v>
      </c>
      <c r="K1056" s="17">
        <f t="shared" si="1388"/>
        <v>0</v>
      </c>
      <c r="L1056" s="17">
        <f t="shared" si="1388"/>
        <v>0</v>
      </c>
      <c r="M1056" s="17">
        <f t="shared" si="1388"/>
        <v>7263</v>
      </c>
      <c r="N1056" s="17">
        <f t="shared" si="1388"/>
        <v>0</v>
      </c>
      <c r="O1056" s="17">
        <f t="shared" si="1388"/>
        <v>0</v>
      </c>
      <c r="P1056" s="17">
        <f t="shared" si="1388"/>
        <v>0</v>
      </c>
      <c r="Q1056" s="17">
        <f t="shared" si="1388"/>
        <v>0</v>
      </c>
      <c r="R1056" s="17">
        <f t="shared" si="1388"/>
        <v>0</v>
      </c>
      <c r="S1056" s="17">
        <f t="shared" si="1388"/>
        <v>7263</v>
      </c>
      <c r="T1056" s="17">
        <f t="shared" si="1388"/>
        <v>0</v>
      </c>
      <c r="U1056" s="17">
        <f t="shared" si="1389"/>
        <v>0</v>
      </c>
      <c r="V1056" s="17">
        <f t="shared" si="1389"/>
        <v>0</v>
      </c>
      <c r="W1056" s="17">
        <f t="shared" si="1389"/>
        <v>0</v>
      </c>
      <c r="X1056" s="17">
        <f t="shared" si="1389"/>
        <v>0</v>
      </c>
      <c r="Y1056" s="17">
        <f t="shared" si="1389"/>
        <v>7263</v>
      </c>
      <c r="Z1056" s="17">
        <f t="shared" si="1389"/>
        <v>0</v>
      </c>
      <c r="AA1056" s="17">
        <f t="shared" si="1389"/>
        <v>0</v>
      </c>
      <c r="AB1056" s="17">
        <f t="shared" si="1389"/>
        <v>0</v>
      </c>
      <c r="AC1056" s="17">
        <f t="shared" si="1389"/>
        <v>0</v>
      </c>
      <c r="AD1056" s="17">
        <f t="shared" si="1389"/>
        <v>0</v>
      </c>
      <c r="AE1056" s="17">
        <f t="shared" si="1389"/>
        <v>7263</v>
      </c>
      <c r="AF1056" s="17">
        <f t="shared" si="1389"/>
        <v>0</v>
      </c>
      <c r="AG1056" s="17">
        <f t="shared" si="1390"/>
        <v>0</v>
      </c>
      <c r="AH1056" s="17">
        <f t="shared" si="1390"/>
        <v>0</v>
      </c>
      <c r="AI1056" s="17">
        <f t="shared" si="1390"/>
        <v>0</v>
      </c>
      <c r="AJ1056" s="17">
        <f t="shared" si="1390"/>
        <v>0</v>
      </c>
      <c r="AK1056" s="17">
        <f t="shared" si="1390"/>
        <v>7263</v>
      </c>
      <c r="AL1056" s="17">
        <f t="shared" si="1390"/>
        <v>0</v>
      </c>
    </row>
    <row r="1057" spans="1:38" ht="20.100000000000001" hidden="1" customHeight="1" x14ac:dyDescent="0.25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388"/>
        <v>7263</v>
      </c>
      <c r="H1057" s="17">
        <f t="shared" si="1388"/>
        <v>0</v>
      </c>
      <c r="I1057" s="17">
        <f t="shared" si="1388"/>
        <v>0</v>
      </c>
      <c r="J1057" s="17">
        <f t="shared" si="1388"/>
        <v>0</v>
      </c>
      <c r="K1057" s="17">
        <f t="shared" si="1388"/>
        <v>0</v>
      </c>
      <c r="L1057" s="17">
        <f t="shared" si="1388"/>
        <v>0</v>
      </c>
      <c r="M1057" s="17">
        <f t="shared" si="1388"/>
        <v>7263</v>
      </c>
      <c r="N1057" s="17">
        <f t="shared" si="1388"/>
        <v>0</v>
      </c>
      <c r="O1057" s="17">
        <f t="shared" si="1388"/>
        <v>0</v>
      </c>
      <c r="P1057" s="17">
        <f t="shared" si="1388"/>
        <v>0</v>
      </c>
      <c r="Q1057" s="17">
        <f t="shared" si="1388"/>
        <v>0</v>
      </c>
      <c r="R1057" s="17">
        <f t="shared" si="1388"/>
        <v>0</v>
      </c>
      <c r="S1057" s="17">
        <f t="shared" si="1388"/>
        <v>7263</v>
      </c>
      <c r="T1057" s="17">
        <f t="shared" si="1388"/>
        <v>0</v>
      </c>
      <c r="U1057" s="17">
        <f t="shared" si="1389"/>
        <v>0</v>
      </c>
      <c r="V1057" s="17">
        <f t="shared" si="1389"/>
        <v>0</v>
      </c>
      <c r="W1057" s="17">
        <f t="shared" si="1389"/>
        <v>0</v>
      </c>
      <c r="X1057" s="17">
        <f t="shared" si="1389"/>
        <v>0</v>
      </c>
      <c r="Y1057" s="17">
        <f t="shared" si="1389"/>
        <v>7263</v>
      </c>
      <c r="Z1057" s="17">
        <f t="shared" si="1389"/>
        <v>0</v>
      </c>
      <c r="AA1057" s="17">
        <f t="shared" si="1389"/>
        <v>0</v>
      </c>
      <c r="AB1057" s="17">
        <f t="shared" si="1389"/>
        <v>0</v>
      </c>
      <c r="AC1057" s="17">
        <f t="shared" si="1389"/>
        <v>0</v>
      </c>
      <c r="AD1057" s="17">
        <f t="shared" si="1389"/>
        <v>0</v>
      </c>
      <c r="AE1057" s="17">
        <f t="shared" si="1389"/>
        <v>7263</v>
      </c>
      <c r="AF1057" s="17">
        <f t="shared" si="1389"/>
        <v>0</v>
      </c>
      <c r="AG1057" s="17">
        <f t="shared" si="1390"/>
        <v>0</v>
      </c>
      <c r="AH1057" s="17">
        <f t="shared" si="1390"/>
        <v>0</v>
      </c>
      <c r="AI1057" s="17">
        <f t="shared" si="1390"/>
        <v>0</v>
      </c>
      <c r="AJ1057" s="17">
        <f t="shared" si="1390"/>
        <v>0</v>
      </c>
      <c r="AK1057" s="17">
        <f t="shared" si="1390"/>
        <v>7263</v>
      </c>
      <c r="AL1057" s="17">
        <f t="shared" si="1390"/>
        <v>0</v>
      </c>
    </row>
    <row r="1058" spans="1:38" ht="20.100000000000001" hidden="1" customHeight="1" x14ac:dyDescent="0.25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388"/>
        <v>7263</v>
      </c>
      <c r="H1058" s="17">
        <f t="shared" si="1388"/>
        <v>0</v>
      </c>
      <c r="I1058" s="17">
        <f t="shared" si="1388"/>
        <v>0</v>
      </c>
      <c r="J1058" s="17">
        <f t="shared" si="1388"/>
        <v>0</v>
      </c>
      <c r="K1058" s="17">
        <f t="shared" si="1388"/>
        <v>0</v>
      </c>
      <c r="L1058" s="17">
        <f t="shared" si="1388"/>
        <v>0</v>
      </c>
      <c r="M1058" s="17">
        <f t="shared" si="1388"/>
        <v>7263</v>
      </c>
      <c r="N1058" s="17">
        <f t="shared" si="1388"/>
        <v>0</v>
      </c>
      <c r="O1058" s="17">
        <f t="shared" si="1388"/>
        <v>0</v>
      </c>
      <c r="P1058" s="17">
        <f t="shared" si="1388"/>
        <v>0</v>
      </c>
      <c r="Q1058" s="17">
        <f t="shared" si="1388"/>
        <v>0</v>
      </c>
      <c r="R1058" s="17">
        <f t="shared" si="1388"/>
        <v>0</v>
      </c>
      <c r="S1058" s="17">
        <f t="shared" si="1388"/>
        <v>7263</v>
      </c>
      <c r="T1058" s="17">
        <f t="shared" si="1388"/>
        <v>0</v>
      </c>
      <c r="U1058" s="17">
        <f t="shared" si="1389"/>
        <v>0</v>
      </c>
      <c r="V1058" s="17">
        <f t="shared" si="1389"/>
        <v>0</v>
      </c>
      <c r="W1058" s="17">
        <f t="shared" si="1389"/>
        <v>0</v>
      </c>
      <c r="X1058" s="17">
        <f t="shared" si="1389"/>
        <v>0</v>
      </c>
      <c r="Y1058" s="17">
        <f t="shared" si="1389"/>
        <v>7263</v>
      </c>
      <c r="Z1058" s="17">
        <f t="shared" si="1389"/>
        <v>0</v>
      </c>
      <c r="AA1058" s="17">
        <f t="shared" si="1389"/>
        <v>0</v>
      </c>
      <c r="AB1058" s="17">
        <f t="shared" si="1389"/>
        <v>0</v>
      </c>
      <c r="AC1058" s="17">
        <f t="shared" si="1389"/>
        <v>0</v>
      </c>
      <c r="AD1058" s="17">
        <f t="shared" si="1389"/>
        <v>0</v>
      </c>
      <c r="AE1058" s="17">
        <f t="shared" si="1389"/>
        <v>7263</v>
      </c>
      <c r="AF1058" s="17">
        <f t="shared" si="1389"/>
        <v>0</v>
      </c>
      <c r="AG1058" s="17">
        <f t="shared" si="1390"/>
        <v>0</v>
      </c>
      <c r="AH1058" s="17">
        <f t="shared" si="1390"/>
        <v>0</v>
      </c>
      <c r="AI1058" s="17">
        <f t="shared" si="1390"/>
        <v>0</v>
      </c>
      <c r="AJ1058" s="17">
        <f t="shared" si="1390"/>
        <v>0</v>
      </c>
      <c r="AK1058" s="17">
        <f t="shared" si="1390"/>
        <v>7263</v>
      </c>
      <c r="AL1058" s="17">
        <f t="shared" si="1390"/>
        <v>0</v>
      </c>
    </row>
    <row r="1059" spans="1:38" ht="33" hidden="1" x14ac:dyDescent="0.25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388"/>
        <v>7263</v>
      </c>
      <c r="H1059" s="18">
        <f t="shared" si="1388"/>
        <v>0</v>
      </c>
      <c r="I1059" s="18">
        <f t="shared" si="1388"/>
        <v>0</v>
      </c>
      <c r="J1059" s="18">
        <f t="shared" si="1388"/>
        <v>0</v>
      </c>
      <c r="K1059" s="18">
        <f t="shared" si="1388"/>
        <v>0</v>
      </c>
      <c r="L1059" s="18">
        <f t="shared" si="1388"/>
        <v>0</v>
      </c>
      <c r="M1059" s="18">
        <f t="shared" si="1388"/>
        <v>7263</v>
      </c>
      <c r="N1059" s="18">
        <f t="shared" si="1388"/>
        <v>0</v>
      </c>
      <c r="O1059" s="18">
        <f t="shared" si="1388"/>
        <v>0</v>
      </c>
      <c r="P1059" s="18">
        <f t="shared" si="1388"/>
        <v>0</v>
      </c>
      <c r="Q1059" s="18">
        <f t="shared" si="1388"/>
        <v>0</v>
      </c>
      <c r="R1059" s="18">
        <f t="shared" si="1388"/>
        <v>0</v>
      </c>
      <c r="S1059" s="18">
        <f t="shared" si="1388"/>
        <v>7263</v>
      </c>
      <c r="T1059" s="18">
        <f t="shared" si="1388"/>
        <v>0</v>
      </c>
      <c r="U1059" s="18">
        <f t="shared" si="1389"/>
        <v>0</v>
      </c>
      <c r="V1059" s="18">
        <f t="shared" si="1389"/>
        <v>0</v>
      </c>
      <c r="W1059" s="18">
        <f t="shared" si="1389"/>
        <v>0</v>
      </c>
      <c r="X1059" s="18">
        <f t="shared" si="1389"/>
        <v>0</v>
      </c>
      <c r="Y1059" s="18">
        <f t="shared" si="1389"/>
        <v>7263</v>
      </c>
      <c r="Z1059" s="18">
        <f t="shared" si="1389"/>
        <v>0</v>
      </c>
      <c r="AA1059" s="18">
        <f t="shared" si="1389"/>
        <v>0</v>
      </c>
      <c r="AB1059" s="18">
        <f t="shared" si="1389"/>
        <v>0</v>
      </c>
      <c r="AC1059" s="18">
        <f t="shared" si="1389"/>
        <v>0</v>
      </c>
      <c r="AD1059" s="18">
        <f t="shared" si="1389"/>
        <v>0</v>
      </c>
      <c r="AE1059" s="18">
        <f t="shared" si="1389"/>
        <v>7263</v>
      </c>
      <c r="AF1059" s="18">
        <f t="shared" si="1389"/>
        <v>0</v>
      </c>
      <c r="AG1059" s="18">
        <f t="shared" si="1390"/>
        <v>0</v>
      </c>
      <c r="AH1059" s="18">
        <f t="shared" si="1390"/>
        <v>0</v>
      </c>
      <c r="AI1059" s="18">
        <f t="shared" si="1390"/>
        <v>0</v>
      </c>
      <c r="AJ1059" s="18">
        <f t="shared" si="1390"/>
        <v>0</v>
      </c>
      <c r="AK1059" s="18">
        <f t="shared" si="1390"/>
        <v>7263</v>
      </c>
      <c r="AL1059" s="18">
        <f t="shared" si="1390"/>
        <v>0</v>
      </c>
    </row>
    <row r="1060" spans="1:38" ht="18" hidden="1" customHeight="1" x14ac:dyDescent="0.25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  <c r="AG1060" s="85"/>
      <c r="AH1060" s="85"/>
      <c r="AI1060" s="85"/>
      <c r="AJ1060" s="85"/>
      <c r="AK1060" s="9">
        <f>AE1060+AG1060+AH1060+AI1060+AJ1060</f>
        <v>7263</v>
      </c>
      <c r="AL1060" s="9">
        <f>AF1060+AJ1060</f>
        <v>0</v>
      </c>
    </row>
    <row r="1061" spans="1:38" hidden="1" x14ac:dyDescent="0.25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</row>
    <row r="1062" spans="1:38" ht="40.5" hidden="1" x14ac:dyDescent="0.3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391">G1064</f>
        <v>264</v>
      </c>
      <c r="H1062" s="12">
        <f t="shared" ref="H1062:N1062" si="1392">H1064</f>
        <v>0</v>
      </c>
      <c r="I1062" s="12">
        <f t="shared" si="1392"/>
        <v>0</v>
      </c>
      <c r="J1062" s="12">
        <f t="shared" si="1392"/>
        <v>0</v>
      </c>
      <c r="K1062" s="12">
        <f t="shared" si="1392"/>
        <v>0</v>
      </c>
      <c r="L1062" s="12">
        <f t="shared" si="1392"/>
        <v>0</v>
      </c>
      <c r="M1062" s="12">
        <f t="shared" si="1392"/>
        <v>264</v>
      </c>
      <c r="N1062" s="12">
        <f t="shared" si="1392"/>
        <v>0</v>
      </c>
      <c r="O1062" s="12">
        <f t="shared" ref="O1062:T1062" si="1393">O1064</f>
        <v>0</v>
      </c>
      <c r="P1062" s="12">
        <f t="shared" si="1393"/>
        <v>0</v>
      </c>
      <c r="Q1062" s="12">
        <f t="shared" si="1393"/>
        <v>0</v>
      </c>
      <c r="R1062" s="12">
        <f t="shared" si="1393"/>
        <v>0</v>
      </c>
      <c r="S1062" s="12">
        <f t="shared" si="1393"/>
        <v>264</v>
      </c>
      <c r="T1062" s="12">
        <f t="shared" si="1393"/>
        <v>0</v>
      </c>
      <c r="U1062" s="12">
        <f t="shared" ref="U1062:Z1062" si="1394">U1064</f>
        <v>0</v>
      </c>
      <c r="V1062" s="12">
        <f t="shared" si="1394"/>
        <v>0</v>
      </c>
      <c r="W1062" s="12">
        <f t="shared" si="1394"/>
        <v>0</v>
      </c>
      <c r="X1062" s="12">
        <f t="shared" si="1394"/>
        <v>0</v>
      </c>
      <c r="Y1062" s="12">
        <f t="shared" si="1394"/>
        <v>264</v>
      </c>
      <c r="Z1062" s="12">
        <f t="shared" si="1394"/>
        <v>0</v>
      </c>
      <c r="AA1062" s="12">
        <f t="shared" ref="AA1062:AF1062" si="1395">AA1064</f>
        <v>0</v>
      </c>
      <c r="AB1062" s="12">
        <f t="shared" si="1395"/>
        <v>0</v>
      </c>
      <c r="AC1062" s="12">
        <f t="shared" si="1395"/>
        <v>0</v>
      </c>
      <c r="AD1062" s="12">
        <f t="shared" si="1395"/>
        <v>0</v>
      </c>
      <c r="AE1062" s="12">
        <f t="shared" si="1395"/>
        <v>264</v>
      </c>
      <c r="AF1062" s="12">
        <f t="shared" si="1395"/>
        <v>0</v>
      </c>
      <c r="AG1062" s="12">
        <f t="shared" ref="AG1062:AL1062" si="1396">AG1064</f>
        <v>0</v>
      </c>
      <c r="AH1062" s="12">
        <f t="shared" si="1396"/>
        <v>0</v>
      </c>
      <c r="AI1062" s="12">
        <f t="shared" si="1396"/>
        <v>0</v>
      </c>
      <c r="AJ1062" s="12">
        <f t="shared" si="1396"/>
        <v>0</v>
      </c>
      <c r="AK1062" s="12">
        <f t="shared" si="1396"/>
        <v>264</v>
      </c>
      <c r="AL1062" s="12">
        <f t="shared" si="1396"/>
        <v>0</v>
      </c>
    </row>
    <row r="1063" spans="1:38" s="72" customFormat="1" hidden="1" x14ac:dyDescent="0.25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</row>
    <row r="1064" spans="1:38" ht="18.75" hidden="1" x14ac:dyDescent="0.3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L1064" si="1397">G1065</f>
        <v>264</v>
      </c>
      <c r="H1064" s="13">
        <f t="shared" si="1397"/>
        <v>0</v>
      </c>
      <c r="I1064" s="13">
        <f t="shared" si="1397"/>
        <v>0</v>
      </c>
      <c r="J1064" s="13">
        <f t="shared" si="1397"/>
        <v>0</v>
      </c>
      <c r="K1064" s="13">
        <f t="shared" si="1397"/>
        <v>0</v>
      </c>
      <c r="L1064" s="13">
        <f t="shared" si="1397"/>
        <v>0</v>
      </c>
      <c r="M1064" s="13">
        <f t="shared" si="1397"/>
        <v>264</v>
      </c>
      <c r="N1064" s="13">
        <f t="shared" si="1397"/>
        <v>0</v>
      </c>
      <c r="O1064" s="13">
        <f t="shared" si="1397"/>
        <v>0</v>
      </c>
      <c r="P1064" s="13">
        <f t="shared" si="1397"/>
        <v>0</v>
      </c>
      <c r="Q1064" s="13">
        <f t="shared" si="1397"/>
        <v>0</v>
      </c>
      <c r="R1064" s="13">
        <f t="shared" si="1397"/>
        <v>0</v>
      </c>
      <c r="S1064" s="13">
        <f t="shared" si="1397"/>
        <v>264</v>
      </c>
      <c r="T1064" s="13">
        <f t="shared" si="1397"/>
        <v>0</v>
      </c>
      <c r="U1064" s="13">
        <f t="shared" si="1397"/>
        <v>0</v>
      </c>
      <c r="V1064" s="13">
        <f t="shared" si="1397"/>
        <v>0</v>
      </c>
      <c r="W1064" s="13">
        <f t="shared" si="1397"/>
        <v>0</v>
      </c>
      <c r="X1064" s="13">
        <f t="shared" si="1397"/>
        <v>0</v>
      </c>
      <c r="Y1064" s="13">
        <f t="shared" si="1397"/>
        <v>264</v>
      </c>
      <c r="Z1064" s="13">
        <f t="shared" si="1397"/>
        <v>0</v>
      </c>
      <c r="AA1064" s="13">
        <f t="shared" si="1397"/>
        <v>0</v>
      </c>
      <c r="AB1064" s="13">
        <f t="shared" si="1397"/>
        <v>0</v>
      </c>
      <c r="AC1064" s="13">
        <f t="shared" si="1397"/>
        <v>0</v>
      </c>
      <c r="AD1064" s="13">
        <f t="shared" si="1397"/>
        <v>0</v>
      </c>
      <c r="AE1064" s="13">
        <f t="shared" si="1397"/>
        <v>264</v>
      </c>
      <c r="AF1064" s="13">
        <f t="shared" si="1397"/>
        <v>0</v>
      </c>
      <c r="AG1064" s="13">
        <f t="shared" si="1397"/>
        <v>0</v>
      </c>
      <c r="AH1064" s="13">
        <f t="shared" si="1397"/>
        <v>0</v>
      </c>
      <c r="AI1064" s="13">
        <f t="shared" si="1397"/>
        <v>0</v>
      </c>
      <c r="AJ1064" s="13">
        <f t="shared" si="1397"/>
        <v>0</v>
      </c>
      <c r="AK1064" s="13">
        <f t="shared" si="1397"/>
        <v>264</v>
      </c>
      <c r="AL1064" s="13">
        <f t="shared" si="1397"/>
        <v>0</v>
      </c>
    </row>
    <row r="1065" spans="1:38" ht="20.100000000000001" hidden="1" customHeight="1" x14ac:dyDescent="0.25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398">G1068</f>
        <v>264</v>
      </c>
      <c r="H1065" s="17">
        <f t="shared" ref="H1065:N1065" si="1399">H1068</f>
        <v>0</v>
      </c>
      <c r="I1065" s="17">
        <f t="shared" si="1399"/>
        <v>0</v>
      </c>
      <c r="J1065" s="17">
        <f t="shared" si="1399"/>
        <v>0</v>
      </c>
      <c r="K1065" s="17">
        <f t="shared" si="1399"/>
        <v>0</v>
      </c>
      <c r="L1065" s="17">
        <f t="shared" si="1399"/>
        <v>0</v>
      </c>
      <c r="M1065" s="17">
        <f t="shared" si="1399"/>
        <v>264</v>
      </c>
      <c r="N1065" s="17">
        <f t="shared" si="1399"/>
        <v>0</v>
      </c>
      <c r="O1065" s="17">
        <f t="shared" ref="O1065:T1065" si="1400">O1068</f>
        <v>0</v>
      </c>
      <c r="P1065" s="17">
        <f t="shared" si="1400"/>
        <v>0</v>
      </c>
      <c r="Q1065" s="17">
        <f t="shared" si="1400"/>
        <v>0</v>
      </c>
      <c r="R1065" s="17">
        <f t="shared" si="1400"/>
        <v>0</v>
      </c>
      <c r="S1065" s="17">
        <f t="shared" si="1400"/>
        <v>264</v>
      </c>
      <c r="T1065" s="17">
        <f t="shared" si="1400"/>
        <v>0</v>
      </c>
      <c r="U1065" s="17">
        <f t="shared" ref="U1065:Z1065" si="1401">U1068</f>
        <v>0</v>
      </c>
      <c r="V1065" s="17">
        <f t="shared" si="1401"/>
        <v>0</v>
      </c>
      <c r="W1065" s="17">
        <f t="shared" si="1401"/>
        <v>0</v>
      </c>
      <c r="X1065" s="17">
        <f t="shared" si="1401"/>
        <v>0</v>
      </c>
      <c r="Y1065" s="17">
        <f t="shared" si="1401"/>
        <v>264</v>
      </c>
      <c r="Z1065" s="17">
        <f t="shared" si="1401"/>
        <v>0</v>
      </c>
      <c r="AA1065" s="17">
        <f t="shared" ref="AA1065:AF1065" si="1402">AA1068</f>
        <v>0</v>
      </c>
      <c r="AB1065" s="17">
        <f t="shared" si="1402"/>
        <v>0</v>
      </c>
      <c r="AC1065" s="17">
        <f t="shared" si="1402"/>
        <v>0</v>
      </c>
      <c r="AD1065" s="17">
        <f t="shared" si="1402"/>
        <v>0</v>
      </c>
      <c r="AE1065" s="17">
        <f t="shared" si="1402"/>
        <v>264</v>
      </c>
      <c r="AF1065" s="17">
        <f t="shared" si="1402"/>
        <v>0</v>
      </c>
      <c r="AG1065" s="17">
        <f t="shared" ref="AG1065:AL1065" si="1403">AG1068</f>
        <v>0</v>
      </c>
      <c r="AH1065" s="17">
        <f t="shared" si="1403"/>
        <v>0</v>
      </c>
      <c r="AI1065" s="17">
        <f t="shared" si="1403"/>
        <v>0</v>
      </c>
      <c r="AJ1065" s="17">
        <f t="shared" si="1403"/>
        <v>0</v>
      </c>
      <c r="AK1065" s="17">
        <f t="shared" si="1403"/>
        <v>264</v>
      </c>
      <c r="AL1065" s="17">
        <f t="shared" si="1403"/>
        <v>0</v>
      </c>
    </row>
    <row r="1066" spans="1:38" ht="20.100000000000001" hidden="1" customHeight="1" x14ac:dyDescent="0.25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404">G1068</f>
        <v>264</v>
      </c>
      <c r="H1066" s="17">
        <f t="shared" ref="H1066:N1066" si="1405">H1068</f>
        <v>0</v>
      </c>
      <c r="I1066" s="17">
        <f t="shared" si="1405"/>
        <v>0</v>
      </c>
      <c r="J1066" s="17">
        <f t="shared" si="1405"/>
        <v>0</v>
      </c>
      <c r="K1066" s="17">
        <f t="shared" si="1405"/>
        <v>0</v>
      </c>
      <c r="L1066" s="17">
        <f t="shared" si="1405"/>
        <v>0</v>
      </c>
      <c r="M1066" s="17">
        <f t="shared" si="1405"/>
        <v>264</v>
      </c>
      <c r="N1066" s="17">
        <f t="shared" si="1405"/>
        <v>0</v>
      </c>
      <c r="O1066" s="17">
        <f t="shared" ref="O1066:T1066" si="1406">O1068</f>
        <v>0</v>
      </c>
      <c r="P1066" s="17">
        <f t="shared" si="1406"/>
        <v>0</v>
      </c>
      <c r="Q1066" s="17">
        <f t="shared" si="1406"/>
        <v>0</v>
      </c>
      <c r="R1066" s="17">
        <f t="shared" si="1406"/>
        <v>0</v>
      </c>
      <c r="S1066" s="17">
        <f t="shared" si="1406"/>
        <v>264</v>
      </c>
      <c r="T1066" s="17">
        <f t="shared" si="1406"/>
        <v>0</v>
      </c>
      <c r="U1066" s="17">
        <f t="shared" ref="U1066:Z1066" si="1407">U1068</f>
        <v>0</v>
      </c>
      <c r="V1066" s="17">
        <f t="shared" si="1407"/>
        <v>0</v>
      </c>
      <c r="W1066" s="17">
        <f t="shared" si="1407"/>
        <v>0</v>
      </c>
      <c r="X1066" s="17">
        <f t="shared" si="1407"/>
        <v>0</v>
      </c>
      <c r="Y1066" s="17">
        <f t="shared" si="1407"/>
        <v>264</v>
      </c>
      <c r="Z1066" s="17">
        <f t="shared" si="1407"/>
        <v>0</v>
      </c>
      <c r="AA1066" s="17">
        <f t="shared" ref="AA1066:AF1066" si="1408">AA1068</f>
        <v>0</v>
      </c>
      <c r="AB1066" s="17">
        <f t="shared" si="1408"/>
        <v>0</v>
      </c>
      <c r="AC1066" s="17">
        <f t="shared" si="1408"/>
        <v>0</v>
      </c>
      <c r="AD1066" s="17">
        <f t="shared" si="1408"/>
        <v>0</v>
      </c>
      <c r="AE1066" s="17">
        <f t="shared" si="1408"/>
        <v>264</v>
      </c>
      <c r="AF1066" s="17">
        <f t="shared" si="1408"/>
        <v>0</v>
      </c>
      <c r="AG1066" s="17">
        <f t="shared" ref="AG1066:AL1066" si="1409">AG1068</f>
        <v>0</v>
      </c>
      <c r="AH1066" s="17">
        <f t="shared" si="1409"/>
        <v>0</v>
      </c>
      <c r="AI1066" s="17">
        <f t="shared" si="1409"/>
        <v>0</v>
      </c>
      <c r="AJ1066" s="17">
        <f t="shared" si="1409"/>
        <v>0</v>
      </c>
      <c r="AK1066" s="17">
        <f t="shared" si="1409"/>
        <v>264</v>
      </c>
      <c r="AL1066" s="17">
        <f t="shared" si="1409"/>
        <v>0</v>
      </c>
    </row>
    <row r="1067" spans="1:38" ht="20.100000000000001" hidden="1" customHeight="1" x14ac:dyDescent="0.25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410">G1068</f>
        <v>264</v>
      </c>
      <c r="H1067" s="17">
        <f t="shared" si="1410"/>
        <v>0</v>
      </c>
      <c r="I1067" s="17">
        <f t="shared" si="1410"/>
        <v>0</v>
      </c>
      <c r="J1067" s="17">
        <f t="shared" si="1410"/>
        <v>0</v>
      </c>
      <c r="K1067" s="17">
        <f t="shared" si="1410"/>
        <v>0</v>
      </c>
      <c r="L1067" s="17">
        <f t="shared" si="1410"/>
        <v>0</v>
      </c>
      <c r="M1067" s="17">
        <f t="shared" si="1410"/>
        <v>264</v>
      </c>
      <c r="N1067" s="17">
        <f t="shared" si="1410"/>
        <v>0</v>
      </c>
      <c r="O1067" s="17">
        <f t="shared" si="1410"/>
        <v>0</v>
      </c>
      <c r="P1067" s="17">
        <f t="shared" si="1410"/>
        <v>0</v>
      </c>
      <c r="Q1067" s="17">
        <f t="shared" si="1410"/>
        <v>0</v>
      </c>
      <c r="R1067" s="17">
        <f t="shared" si="1410"/>
        <v>0</v>
      </c>
      <c r="S1067" s="17">
        <f t="shared" si="1410"/>
        <v>264</v>
      </c>
      <c r="T1067" s="17">
        <f t="shared" si="1410"/>
        <v>0</v>
      </c>
      <c r="U1067" s="17">
        <f t="shared" si="1410"/>
        <v>0</v>
      </c>
      <c r="V1067" s="17">
        <f t="shared" si="1410"/>
        <v>0</v>
      </c>
      <c r="W1067" s="17">
        <f t="shared" ref="U1067:AJ1068" si="1411">W1068</f>
        <v>0</v>
      </c>
      <c r="X1067" s="17">
        <f t="shared" si="1411"/>
        <v>0</v>
      </c>
      <c r="Y1067" s="17">
        <f t="shared" si="1411"/>
        <v>264</v>
      </c>
      <c r="Z1067" s="17">
        <f t="shared" si="1411"/>
        <v>0</v>
      </c>
      <c r="AA1067" s="17">
        <f t="shared" si="1411"/>
        <v>0</v>
      </c>
      <c r="AB1067" s="17">
        <f t="shared" si="1411"/>
        <v>0</v>
      </c>
      <c r="AC1067" s="17">
        <f t="shared" si="1411"/>
        <v>0</v>
      </c>
      <c r="AD1067" s="17">
        <f t="shared" si="1411"/>
        <v>0</v>
      </c>
      <c r="AE1067" s="17">
        <f t="shared" si="1411"/>
        <v>264</v>
      </c>
      <c r="AF1067" s="17">
        <f t="shared" si="1411"/>
        <v>0</v>
      </c>
      <c r="AG1067" s="17">
        <f t="shared" si="1411"/>
        <v>0</v>
      </c>
      <c r="AH1067" s="17">
        <f t="shared" si="1411"/>
        <v>0</v>
      </c>
      <c r="AI1067" s="17">
        <f t="shared" si="1411"/>
        <v>0</v>
      </c>
      <c r="AJ1067" s="17">
        <f t="shared" si="1411"/>
        <v>0</v>
      </c>
      <c r="AK1067" s="17">
        <f t="shared" ref="AG1067:AL1068" si="1412">AK1068</f>
        <v>264</v>
      </c>
      <c r="AL1067" s="17">
        <f t="shared" si="1412"/>
        <v>0</v>
      </c>
    </row>
    <row r="1068" spans="1:38" ht="33" hidden="1" x14ac:dyDescent="0.25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410"/>
        <v>264</v>
      </c>
      <c r="H1068" s="11">
        <f t="shared" si="1410"/>
        <v>0</v>
      </c>
      <c r="I1068" s="11">
        <f t="shared" si="1410"/>
        <v>0</v>
      </c>
      <c r="J1068" s="11">
        <f t="shared" si="1410"/>
        <v>0</v>
      </c>
      <c r="K1068" s="11">
        <f t="shared" si="1410"/>
        <v>0</v>
      </c>
      <c r="L1068" s="11">
        <f t="shared" si="1410"/>
        <v>0</v>
      </c>
      <c r="M1068" s="11">
        <f t="shared" si="1410"/>
        <v>264</v>
      </c>
      <c r="N1068" s="11">
        <f t="shared" si="1410"/>
        <v>0</v>
      </c>
      <c r="O1068" s="11">
        <f t="shared" si="1410"/>
        <v>0</v>
      </c>
      <c r="P1068" s="11">
        <f t="shared" si="1410"/>
        <v>0</v>
      </c>
      <c r="Q1068" s="11">
        <f t="shared" si="1410"/>
        <v>0</v>
      </c>
      <c r="R1068" s="11">
        <f t="shared" si="1410"/>
        <v>0</v>
      </c>
      <c r="S1068" s="11">
        <f t="shared" si="1410"/>
        <v>264</v>
      </c>
      <c r="T1068" s="11">
        <f t="shared" si="1410"/>
        <v>0</v>
      </c>
      <c r="U1068" s="11">
        <f t="shared" si="1411"/>
        <v>0</v>
      </c>
      <c r="V1068" s="11">
        <f t="shared" si="1411"/>
        <v>0</v>
      </c>
      <c r="W1068" s="11">
        <f t="shared" si="1411"/>
        <v>0</v>
      </c>
      <c r="X1068" s="11">
        <f t="shared" si="1411"/>
        <v>0</v>
      </c>
      <c r="Y1068" s="11">
        <f t="shared" si="1411"/>
        <v>264</v>
      </c>
      <c r="Z1068" s="11">
        <f t="shared" si="1411"/>
        <v>0</v>
      </c>
      <c r="AA1068" s="11">
        <f t="shared" si="1411"/>
        <v>0</v>
      </c>
      <c r="AB1068" s="11">
        <f t="shared" si="1411"/>
        <v>0</v>
      </c>
      <c r="AC1068" s="11">
        <f t="shared" si="1411"/>
        <v>0</v>
      </c>
      <c r="AD1068" s="11">
        <f t="shared" si="1411"/>
        <v>0</v>
      </c>
      <c r="AE1068" s="11">
        <f t="shared" si="1411"/>
        <v>264</v>
      </c>
      <c r="AF1068" s="11">
        <f t="shared" si="1411"/>
        <v>0</v>
      </c>
      <c r="AG1068" s="11">
        <f t="shared" si="1412"/>
        <v>0</v>
      </c>
      <c r="AH1068" s="11">
        <f t="shared" si="1412"/>
        <v>0</v>
      </c>
      <c r="AI1068" s="11">
        <f t="shared" si="1412"/>
        <v>0</v>
      </c>
      <c r="AJ1068" s="11">
        <f t="shared" si="1412"/>
        <v>0</v>
      </c>
      <c r="AK1068" s="11">
        <f t="shared" si="1412"/>
        <v>264</v>
      </c>
      <c r="AL1068" s="11">
        <f t="shared" si="1412"/>
        <v>0</v>
      </c>
    </row>
    <row r="1069" spans="1:38" ht="33" hidden="1" x14ac:dyDescent="0.25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264</v>
      </c>
      <c r="AL1069" s="9">
        <f>AF1069+AJ1069</f>
        <v>0</v>
      </c>
    </row>
    <row r="1070" spans="1:38" hidden="1" x14ac:dyDescent="0.25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  <c r="AG1070" s="85"/>
      <c r="AH1070" s="85"/>
      <c r="AI1070" s="85"/>
      <c r="AJ1070" s="85"/>
      <c r="AK1070" s="9"/>
      <c r="AL1070" s="9"/>
    </row>
    <row r="1071" spans="1:38" ht="40.5" hidden="1" x14ac:dyDescent="0.3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413">G1073+G1090+G1113+G1123+G1145+G1167+G1225+G1260+G1267</f>
        <v>914281</v>
      </c>
      <c r="H1071" s="6">
        <f t="shared" si="1413"/>
        <v>66588</v>
      </c>
      <c r="I1071" s="6">
        <f t="shared" si="1413"/>
        <v>0</v>
      </c>
      <c r="J1071" s="6">
        <f t="shared" si="1413"/>
        <v>0</v>
      </c>
      <c r="K1071" s="6">
        <f t="shared" si="1413"/>
        <v>0</v>
      </c>
      <c r="L1071" s="6">
        <f t="shared" si="1413"/>
        <v>0</v>
      </c>
      <c r="M1071" s="6">
        <f t="shared" si="1413"/>
        <v>914281</v>
      </c>
      <c r="N1071" s="6">
        <f t="shared" si="1413"/>
        <v>66588</v>
      </c>
      <c r="O1071" s="6">
        <f t="shared" ref="O1071:AF1071" si="1414">O1073+O1090+O1113+O1123+O1145+O1167+O1225+O1260+O1267+O1083</f>
        <v>-85</v>
      </c>
      <c r="P1071" s="6">
        <f t="shared" si="1414"/>
        <v>2339</v>
      </c>
      <c r="Q1071" s="6">
        <f t="shared" si="1414"/>
        <v>0</v>
      </c>
      <c r="R1071" s="6">
        <f t="shared" si="1414"/>
        <v>1682</v>
      </c>
      <c r="S1071" s="6">
        <f t="shared" si="1414"/>
        <v>918217</v>
      </c>
      <c r="T1071" s="6">
        <f t="shared" si="1414"/>
        <v>68270</v>
      </c>
      <c r="U1071" s="6">
        <f t="shared" si="1414"/>
        <v>0</v>
      </c>
      <c r="V1071" s="6">
        <f t="shared" si="1414"/>
        <v>709</v>
      </c>
      <c r="W1071" s="6">
        <f t="shared" si="1414"/>
        <v>0</v>
      </c>
      <c r="X1071" s="6">
        <f t="shared" si="1414"/>
        <v>3478</v>
      </c>
      <c r="Y1071" s="6">
        <f t="shared" si="1414"/>
        <v>922404</v>
      </c>
      <c r="Z1071" s="6">
        <f t="shared" si="1414"/>
        <v>71748</v>
      </c>
      <c r="AA1071" s="6">
        <f t="shared" si="1414"/>
        <v>-23939</v>
      </c>
      <c r="AB1071" s="6">
        <f t="shared" si="1414"/>
        <v>20128</v>
      </c>
      <c r="AC1071" s="6">
        <f t="shared" si="1414"/>
        <v>0</v>
      </c>
      <c r="AD1071" s="6">
        <f t="shared" si="1414"/>
        <v>152890</v>
      </c>
      <c r="AE1071" s="6">
        <f t="shared" si="1414"/>
        <v>1071483</v>
      </c>
      <c r="AF1071" s="6">
        <f t="shared" si="1414"/>
        <v>224638</v>
      </c>
      <c r="AG1071" s="6">
        <f t="shared" ref="AG1071:AL1071" si="1415">AG1073+AG1090+AG1113+AG1123+AG1145+AG1167+AG1225+AG1260+AG1267+AG1083</f>
        <v>-6301</v>
      </c>
      <c r="AH1071" s="6">
        <f t="shared" si="1415"/>
        <v>4543</v>
      </c>
      <c r="AI1071" s="6">
        <f t="shared" si="1415"/>
        <v>0</v>
      </c>
      <c r="AJ1071" s="6">
        <f t="shared" si="1415"/>
        <v>25320</v>
      </c>
      <c r="AK1071" s="6">
        <f t="shared" si="1415"/>
        <v>1095045</v>
      </c>
      <c r="AL1071" s="6">
        <f t="shared" si="1415"/>
        <v>249958</v>
      </c>
    </row>
    <row r="1072" spans="1:38" s="72" customFormat="1" hidden="1" x14ac:dyDescent="0.25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</row>
    <row r="1073" spans="1:38" ht="18.75" hidden="1" x14ac:dyDescent="0.3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416">G1074</f>
        <v>5095</v>
      </c>
      <c r="H1073" s="15">
        <f t="shared" si="1416"/>
        <v>0</v>
      </c>
      <c r="I1073" s="15">
        <f t="shared" si="1416"/>
        <v>0</v>
      </c>
      <c r="J1073" s="15">
        <f t="shared" si="1416"/>
        <v>0</v>
      </c>
      <c r="K1073" s="15">
        <f t="shared" si="1416"/>
        <v>0</v>
      </c>
      <c r="L1073" s="15">
        <f t="shared" si="1416"/>
        <v>0</v>
      </c>
      <c r="M1073" s="15">
        <f t="shared" si="1416"/>
        <v>5095</v>
      </c>
      <c r="N1073" s="15">
        <f t="shared" si="1416"/>
        <v>0</v>
      </c>
      <c r="O1073" s="15">
        <f t="shared" si="1416"/>
        <v>0</v>
      </c>
      <c r="P1073" s="15">
        <f t="shared" si="1416"/>
        <v>0</v>
      </c>
      <c r="Q1073" s="15">
        <f t="shared" si="1416"/>
        <v>0</v>
      </c>
      <c r="R1073" s="15">
        <f t="shared" si="1416"/>
        <v>0</v>
      </c>
      <c r="S1073" s="15">
        <f t="shared" si="1416"/>
        <v>5095</v>
      </c>
      <c r="T1073" s="15">
        <f t="shared" si="1416"/>
        <v>0</v>
      </c>
      <c r="U1073" s="15">
        <f t="shared" si="1416"/>
        <v>0</v>
      </c>
      <c r="V1073" s="15">
        <f t="shared" si="1416"/>
        <v>30</v>
      </c>
      <c r="W1073" s="15">
        <f t="shared" ref="U1073:AJ1077" si="1417">W1074</f>
        <v>0</v>
      </c>
      <c r="X1073" s="15">
        <f t="shared" si="1417"/>
        <v>0</v>
      </c>
      <c r="Y1073" s="15">
        <f t="shared" si="1417"/>
        <v>5125</v>
      </c>
      <c r="Z1073" s="15">
        <f t="shared" si="1417"/>
        <v>0</v>
      </c>
      <c r="AA1073" s="15">
        <f t="shared" si="1417"/>
        <v>0</v>
      </c>
      <c r="AB1073" s="15">
        <f t="shared" si="1417"/>
        <v>2284</v>
      </c>
      <c r="AC1073" s="15">
        <f t="shared" si="1417"/>
        <v>0</v>
      </c>
      <c r="AD1073" s="15">
        <f t="shared" si="1417"/>
        <v>0</v>
      </c>
      <c r="AE1073" s="15">
        <f t="shared" si="1417"/>
        <v>7409</v>
      </c>
      <c r="AF1073" s="15">
        <f t="shared" si="1417"/>
        <v>0</v>
      </c>
      <c r="AG1073" s="15">
        <f t="shared" si="1417"/>
        <v>0</v>
      </c>
      <c r="AH1073" s="15">
        <f t="shared" si="1417"/>
        <v>0</v>
      </c>
      <c r="AI1073" s="15">
        <f t="shared" si="1417"/>
        <v>0</v>
      </c>
      <c r="AJ1073" s="15">
        <f t="shared" si="1417"/>
        <v>0</v>
      </c>
      <c r="AK1073" s="15">
        <f t="shared" ref="AG1073:AL1077" si="1418">AK1074</f>
        <v>7409</v>
      </c>
      <c r="AL1073" s="15">
        <f t="shared" si="1418"/>
        <v>0</v>
      </c>
    </row>
    <row r="1074" spans="1:38" ht="20.100000000000001" hidden="1" customHeight="1" x14ac:dyDescent="0.25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416"/>
        <v>5095</v>
      </c>
      <c r="H1074" s="17">
        <f t="shared" si="1416"/>
        <v>0</v>
      </c>
      <c r="I1074" s="17">
        <f t="shared" si="1416"/>
        <v>0</v>
      </c>
      <c r="J1074" s="17">
        <f t="shared" si="1416"/>
        <v>0</v>
      </c>
      <c r="K1074" s="17">
        <f t="shared" si="1416"/>
        <v>0</v>
      </c>
      <c r="L1074" s="17">
        <f t="shared" si="1416"/>
        <v>0</v>
      </c>
      <c r="M1074" s="17">
        <f t="shared" si="1416"/>
        <v>5095</v>
      </c>
      <c r="N1074" s="17">
        <f t="shared" si="1416"/>
        <v>0</v>
      </c>
      <c r="O1074" s="17">
        <f t="shared" si="1416"/>
        <v>0</v>
      </c>
      <c r="P1074" s="17">
        <f t="shared" si="1416"/>
        <v>0</v>
      </c>
      <c r="Q1074" s="17">
        <f t="shared" si="1416"/>
        <v>0</v>
      </c>
      <c r="R1074" s="17">
        <f t="shared" si="1416"/>
        <v>0</v>
      </c>
      <c r="S1074" s="17">
        <f t="shared" si="1416"/>
        <v>5095</v>
      </c>
      <c r="T1074" s="17">
        <f t="shared" si="1416"/>
        <v>0</v>
      </c>
      <c r="U1074" s="17">
        <f t="shared" si="1417"/>
        <v>0</v>
      </c>
      <c r="V1074" s="17">
        <f t="shared" si="1417"/>
        <v>30</v>
      </c>
      <c r="W1074" s="17">
        <f t="shared" si="1417"/>
        <v>0</v>
      </c>
      <c r="X1074" s="17">
        <f t="shared" si="1417"/>
        <v>0</v>
      </c>
      <c r="Y1074" s="17">
        <f t="shared" si="1417"/>
        <v>5125</v>
      </c>
      <c r="Z1074" s="17">
        <f t="shared" si="1417"/>
        <v>0</v>
      </c>
      <c r="AA1074" s="17">
        <f t="shared" si="1417"/>
        <v>0</v>
      </c>
      <c r="AB1074" s="17">
        <f t="shared" si="1417"/>
        <v>2284</v>
      </c>
      <c r="AC1074" s="17">
        <f t="shared" si="1417"/>
        <v>0</v>
      </c>
      <c r="AD1074" s="17">
        <f t="shared" si="1417"/>
        <v>0</v>
      </c>
      <c r="AE1074" s="17">
        <f t="shared" si="1417"/>
        <v>7409</v>
      </c>
      <c r="AF1074" s="17">
        <f t="shared" si="1417"/>
        <v>0</v>
      </c>
      <c r="AG1074" s="17">
        <f t="shared" si="1418"/>
        <v>0</v>
      </c>
      <c r="AH1074" s="17">
        <f t="shared" si="1418"/>
        <v>0</v>
      </c>
      <c r="AI1074" s="17">
        <f t="shared" si="1418"/>
        <v>0</v>
      </c>
      <c r="AJ1074" s="17">
        <f t="shared" si="1418"/>
        <v>0</v>
      </c>
      <c r="AK1074" s="17">
        <f t="shared" si="1418"/>
        <v>7409</v>
      </c>
      <c r="AL1074" s="17">
        <f t="shared" si="1418"/>
        <v>0</v>
      </c>
    </row>
    <row r="1075" spans="1:38" ht="20.100000000000001" hidden="1" customHeight="1" x14ac:dyDescent="0.25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416"/>
        <v>5095</v>
      </c>
      <c r="H1075" s="17">
        <f t="shared" si="1416"/>
        <v>0</v>
      </c>
      <c r="I1075" s="17">
        <f t="shared" si="1416"/>
        <v>0</v>
      </c>
      <c r="J1075" s="17">
        <f t="shared" si="1416"/>
        <v>0</v>
      </c>
      <c r="K1075" s="17">
        <f t="shared" si="1416"/>
        <v>0</v>
      </c>
      <c r="L1075" s="17">
        <f t="shared" si="1416"/>
        <v>0</v>
      </c>
      <c r="M1075" s="17">
        <f t="shared" si="1416"/>
        <v>5095</v>
      </c>
      <c r="N1075" s="17">
        <f t="shared" si="1416"/>
        <v>0</v>
      </c>
      <c r="O1075" s="17">
        <f t="shared" si="1416"/>
        <v>0</v>
      </c>
      <c r="P1075" s="17">
        <f t="shared" si="1416"/>
        <v>0</v>
      </c>
      <c r="Q1075" s="17">
        <f t="shared" si="1416"/>
        <v>0</v>
      </c>
      <c r="R1075" s="17">
        <f t="shared" si="1416"/>
        <v>0</v>
      </c>
      <c r="S1075" s="17">
        <f t="shared" si="1416"/>
        <v>5095</v>
      </c>
      <c r="T1075" s="17">
        <f t="shared" si="1416"/>
        <v>0</v>
      </c>
      <c r="U1075" s="17">
        <f t="shared" si="1417"/>
        <v>0</v>
      </c>
      <c r="V1075" s="17">
        <f t="shared" si="1417"/>
        <v>30</v>
      </c>
      <c r="W1075" s="17">
        <f t="shared" si="1417"/>
        <v>0</v>
      </c>
      <c r="X1075" s="17">
        <f t="shared" si="1417"/>
        <v>0</v>
      </c>
      <c r="Y1075" s="17">
        <f t="shared" si="1417"/>
        <v>5125</v>
      </c>
      <c r="Z1075" s="17">
        <f t="shared" si="1417"/>
        <v>0</v>
      </c>
      <c r="AA1075" s="17">
        <f t="shared" si="1417"/>
        <v>0</v>
      </c>
      <c r="AB1075" s="17">
        <f t="shared" si="1417"/>
        <v>2284</v>
      </c>
      <c r="AC1075" s="17">
        <f t="shared" si="1417"/>
        <v>0</v>
      </c>
      <c r="AD1075" s="17">
        <f t="shared" si="1417"/>
        <v>0</v>
      </c>
      <c r="AE1075" s="17">
        <f t="shared" si="1417"/>
        <v>7409</v>
      </c>
      <c r="AF1075" s="17">
        <f t="shared" si="1417"/>
        <v>0</v>
      </c>
      <c r="AG1075" s="17">
        <f t="shared" si="1418"/>
        <v>0</v>
      </c>
      <c r="AH1075" s="17">
        <f t="shared" si="1418"/>
        <v>0</v>
      </c>
      <c r="AI1075" s="17">
        <f t="shared" si="1418"/>
        <v>0</v>
      </c>
      <c r="AJ1075" s="17">
        <f t="shared" si="1418"/>
        <v>0</v>
      </c>
      <c r="AK1075" s="17">
        <f t="shared" si="1418"/>
        <v>7409</v>
      </c>
      <c r="AL1075" s="17">
        <f t="shared" si="1418"/>
        <v>0</v>
      </c>
    </row>
    <row r="1076" spans="1:38" ht="20.100000000000001" hidden="1" customHeight="1" x14ac:dyDescent="0.25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416"/>
        <v>5095</v>
      </c>
      <c r="H1076" s="17">
        <f t="shared" si="1416"/>
        <v>0</v>
      </c>
      <c r="I1076" s="17">
        <f t="shared" si="1416"/>
        <v>0</v>
      </c>
      <c r="J1076" s="17">
        <f t="shared" si="1416"/>
        <v>0</v>
      </c>
      <c r="K1076" s="17">
        <f t="shared" si="1416"/>
        <v>0</v>
      </c>
      <c r="L1076" s="17">
        <f t="shared" si="1416"/>
        <v>0</v>
      </c>
      <c r="M1076" s="17">
        <f t="shared" si="1416"/>
        <v>5095</v>
      </c>
      <c r="N1076" s="17">
        <f t="shared" si="1416"/>
        <v>0</v>
      </c>
      <c r="O1076" s="17">
        <f t="shared" si="1416"/>
        <v>0</v>
      </c>
      <c r="P1076" s="17">
        <f t="shared" si="1416"/>
        <v>0</v>
      </c>
      <c r="Q1076" s="17">
        <f t="shared" si="1416"/>
        <v>0</v>
      </c>
      <c r="R1076" s="17">
        <f t="shared" si="1416"/>
        <v>0</v>
      </c>
      <c r="S1076" s="17">
        <f t="shared" si="1416"/>
        <v>5095</v>
      </c>
      <c r="T1076" s="17">
        <f t="shared" si="1416"/>
        <v>0</v>
      </c>
      <c r="U1076" s="17">
        <f>U1077+U1079</f>
        <v>0</v>
      </c>
      <c r="V1076" s="17">
        <f t="shared" ref="V1076:Z1076" si="1419">V1077+V1079</f>
        <v>30</v>
      </c>
      <c r="W1076" s="17">
        <f t="shared" si="1419"/>
        <v>0</v>
      </c>
      <c r="X1076" s="17">
        <f t="shared" si="1419"/>
        <v>0</v>
      </c>
      <c r="Y1076" s="17">
        <f t="shared" si="1419"/>
        <v>5125</v>
      </c>
      <c r="Z1076" s="17">
        <f t="shared" si="1419"/>
        <v>0</v>
      </c>
      <c r="AA1076" s="17">
        <f>AA1077+AA1079</f>
        <v>0</v>
      </c>
      <c r="AB1076" s="17">
        <f t="shared" ref="AB1076:AF1076" si="1420">AB1077+AB1079</f>
        <v>2284</v>
      </c>
      <c r="AC1076" s="17">
        <f t="shared" si="1420"/>
        <v>0</v>
      </c>
      <c r="AD1076" s="17">
        <f t="shared" si="1420"/>
        <v>0</v>
      </c>
      <c r="AE1076" s="17">
        <f t="shared" si="1420"/>
        <v>7409</v>
      </c>
      <c r="AF1076" s="17">
        <f t="shared" si="1420"/>
        <v>0</v>
      </c>
      <c r="AG1076" s="17">
        <f>AG1077+AG1079</f>
        <v>0</v>
      </c>
      <c r="AH1076" s="17">
        <f t="shared" ref="AH1076:AL1076" si="1421">AH1077+AH1079</f>
        <v>0</v>
      </c>
      <c r="AI1076" s="17">
        <f t="shared" si="1421"/>
        <v>0</v>
      </c>
      <c r="AJ1076" s="17">
        <f t="shared" si="1421"/>
        <v>0</v>
      </c>
      <c r="AK1076" s="17">
        <f t="shared" si="1421"/>
        <v>7409</v>
      </c>
      <c r="AL1076" s="17">
        <f t="shared" si="1421"/>
        <v>0</v>
      </c>
    </row>
    <row r="1077" spans="1:38" ht="33" hidden="1" x14ac:dyDescent="0.25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416"/>
        <v>5095</v>
      </c>
      <c r="H1077" s="9">
        <f t="shared" si="1416"/>
        <v>0</v>
      </c>
      <c r="I1077" s="9">
        <f t="shared" si="1416"/>
        <v>0</v>
      </c>
      <c r="J1077" s="9">
        <f t="shared" si="1416"/>
        <v>0</v>
      </c>
      <c r="K1077" s="9">
        <f t="shared" si="1416"/>
        <v>0</v>
      </c>
      <c r="L1077" s="9">
        <f t="shared" si="1416"/>
        <v>0</v>
      </c>
      <c r="M1077" s="9">
        <f t="shared" si="1416"/>
        <v>5095</v>
      </c>
      <c r="N1077" s="9">
        <f t="shared" si="1416"/>
        <v>0</v>
      </c>
      <c r="O1077" s="9">
        <f t="shared" si="1416"/>
        <v>0</v>
      </c>
      <c r="P1077" s="9">
        <f t="shared" si="1416"/>
        <v>0</v>
      </c>
      <c r="Q1077" s="9">
        <f t="shared" si="1416"/>
        <v>0</v>
      </c>
      <c r="R1077" s="9">
        <f t="shared" si="1416"/>
        <v>0</v>
      </c>
      <c r="S1077" s="9">
        <f t="shared" si="1416"/>
        <v>5095</v>
      </c>
      <c r="T1077" s="9">
        <f t="shared" si="1416"/>
        <v>0</v>
      </c>
      <c r="U1077" s="9">
        <f t="shared" si="1417"/>
        <v>0</v>
      </c>
      <c r="V1077" s="9">
        <f t="shared" si="1417"/>
        <v>0</v>
      </c>
      <c r="W1077" s="9">
        <f t="shared" si="1417"/>
        <v>0</v>
      </c>
      <c r="X1077" s="9">
        <f t="shared" si="1417"/>
        <v>0</v>
      </c>
      <c r="Y1077" s="9">
        <f t="shared" si="1417"/>
        <v>5095</v>
      </c>
      <c r="Z1077" s="9">
        <f t="shared" si="1417"/>
        <v>0</v>
      </c>
      <c r="AA1077" s="9">
        <f t="shared" si="1417"/>
        <v>0</v>
      </c>
      <c r="AB1077" s="9">
        <f t="shared" si="1417"/>
        <v>1318</v>
      </c>
      <c r="AC1077" s="9">
        <f t="shared" si="1417"/>
        <v>0</v>
      </c>
      <c r="AD1077" s="9">
        <f t="shared" si="1417"/>
        <v>0</v>
      </c>
      <c r="AE1077" s="9">
        <f t="shared" si="1417"/>
        <v>6413</v>
      </c>
      <c r="AF1077" s="9">
        <f t="shared" si="1417"/>
        <v>0</v>
      </c>
      <c r="AG1077" s="9">
        <f t="shared" si="1418"/>
        <v>0</v>
      </c>
      <c r="AH1077" s="9">
        <f t="shared" si="1418"/>
        <v>0</v>
      </c>
      <c r="AI1077" s="9">
        <f t="shared" si="1418"/>
        <v>0</v>
      </c>
      <c r="AJ1077" s="9">
        <f t="shared" si="1418"/>
        <v>0</v>
      </c>
      <c r="AK1077" s="9">
        <f t="shared" si="1418"/>
        <v>6413</v>
      </c>
      <c r="AL1077" s="9">
        <f t="shared" si="1418"/>
        <v>0</v>
      </c>
    </row>
    <row r="1078" spans="1:38" ht="33" hidden="1" x14ac:dyDescent="0.25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  <c r="AG1078" s="85"/>
      <c r="AH1078" s="9"/>
      <c r="AI1078" s="85"/>
      <c r="AJ1078" s="85"/>
      <c r="AK1078" s="9">
        <f>AE1078+AG1078+AH1078+AI1078+AJ1078</f>
        <v>6413</v>
      </c>
      <c r="AL1078" s="9">
        <f>AF1078+AJ1078</f>
        <v>0</v>
      </c>
    </row>
    <row r="1079" spans="1:38" ht="21" hidden="1" customHeight="1" x14ac:dyDescent="0.25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422">V1080</f>
        <v>30</v>
      </c>
      <c r="W1079" s="17">
        <f t="shared" si="1422"/>
        <v>0</v>
      </c>
      <c r="X1079" s="17">
        <f t="shared" si="1422"/>
        <v>0</v>
      </c>
      <c r="Y1079" s="17">
        <f t="shared" si="1422"/>
        <v>30</v>
      </c>
      <c r="Z1079" s="17">
        <f t="shared" si="1422"/>
        <v>0</v>
      </c>
      <c r="AA1079" s="17">
        <f>AA1080+AA1081</f>
        <v>0</v>
      </c>
      <c r="AB1079" s="17">
        <f t="shared" ref="AB1079:AF1079" si="1423">AB1080+AB1081</f>
        <v>966</v>
      </c>
      <c r="AC1079" s="17">
        <f t="shared" si="1423"/>
        <v>0</v>
      </c>
      <c r="AD1079" s="17">
        <f t="shared" si="1423"/>
        <v>0</v>
      </c>
      <c r="AE1079" s="17">
        <f t="shared" si="1423"/>
        <v>996</v>
      </c>
      <c r="AF1079" s="17">
        <f t="shared" si="1423"/>
        <v>0</v>
      </c>
      <c r="AG1079" s="17">
        <f>AG1080+AG1081</f>
        <v>0</v>
      </c>
      <c r="AH1079" s="17">
        <f t="shared" ref="AH1079:AL1079" si="1424">AH1080+AH1081</f>
        <v>0</v>
      </c>
      <c r="AI1079" s="17">
        <f t="shared" si="1424"/>
        <v>0</v>
      </c>
      <c r="AJ1079" s="17">
        <f t="shared" si="1424"/>
        <v>0</v>
      </c>
      <c r="AK1079" s="17">
        <f t="shared" si="1424"/>
        <v>996</v>
      </c>
      <c r="AL1079" s="17">
        <f t="shared" si="1424"/>
        <v>0</v>
      </c>
    </row>
    <row r="1080" spans="1:38" ht="25.5" hidden="1" customHeight="1" x14ac:dyDescent="0.25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  <c r="AG1080" s="17"/>
      <c r="AH1080" s="17"/>
      <c r="AI1080" s="17"/>
      <c r="AJ1080" s="17"/>
      <c r="AK1080" s="17">
        <f>AE1080+AG1080+AH1080+AI1080+AJ1080</f>
        <v>966</v>
      </c>
      <c r="AL1080" s="17">
        <f>AF1080+AJ1080</f>
        <v>0</v>
      </c>
    </row>
    <row r="1081" spans="1:38" ht="25.5" hidden="1" customHeight="1" x14ac:dyDescent="0.25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  <c r="AG1081" s="17"/>
      <c r="AH1081" s="17"/>
      <c r="AI1081" s="17"/>
      <c r="AJ1081" s="17"/>
      <c r="AK1081" s="17">
        <f>AE1081+AG1081+AH1081+AI1081+AJ1081</f>
        <v>30</v>
      </c>
      <c r="AL1081" s="17">
        <f>AF1081+AJ1081</f>
        <v>0</v>
      </c>
    </row>
    <row r="1082" spans="1:38" hidden="1" x14ac:dyDescent="0.25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  <c r="AG1082" s="85"/>
      <c r="AH1082" s="85"/>
      <c r="AI1082" s="85"/>
      <c r="AJ1082" s="85"/>
      <c r="AK1082" s="9"/>
      <c r="AL1082" s="9"/>
    </row>
    <row r="1083" spans="1:38" ht="18.75" hidden="1" x14ac:dyDescent="0.3">
      <c r="A1083" s="23" t="s">
        <v>744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425">P1084</f>
        <v>0</v>
      </c>
      <c r="Q1083" s="85">
        <f t="shared" si="1425"/>
        <v>0</v>
      </c>
      <c r="R1083" s="13">
        <f t="shared" si="1425"/>
        <v>1682</v>
      </c>
      <c r="S1083" s="13">
        <f t="shared" si="1425"/>
        <v>1682</v>
      </c>
      <c r="T1083" s="13">
        <f t="shared" si="1425"/>
        <v>1682</v>
      </c>
      <c r="U1083" s="85">
        <f>U1084</f>
        <v>0</v>
      </c>
      <c r="V1083" s="85">
        <f t="shared" si="1425"/>
        <v>0</v>
      </c>
      <c r="W1083" s="85">
        <f t="shared" si="1425"/>
        <v>0</v>
      </c>
      <c r="X1083" s="13">
        <f t="shared" si="1425"/>
        <v>0</v>
      </c>
      <c r="Y1083" s="13">
        <f t="shared" si="1425"/>
        <v>1682</v>
      </c>
      <c r="Z1083" s="13">
        <f t="shared" si="1425"/>
        <v>1682</v>
      </c>
      <c r="AA1083" s="85">
        <f>AA1084</f>
        <v>0</v>
      </c>
      <c r="AB1083" s="85">
        <f t="shared" si="1425"/>
        <v>0</v>
      </c>
      <c r="AC1083" s="85">
        <f t="shared" si="1425"/>
        <v>0</v>
      </c>
      <c r="AD1083" s="13">
        <f t="shared" si="1425"/>
        <v>0</v>
      </c>
      <c r="AE1083" s="13">
        <f t="shared" si="1425"/>
        <v>1682</v>
      </c>
      <c r="AF1083" s="13">
        <f t="shared" ref="AB1083:AF1087" si="1426">AF1084</f>
        <v>1682</v>
      </c>
      <c r="AG1083" s="85">
        <f>AG1084</f>
        <v>0</v>
      </c>
      <c r="AH1083" s="85">
        <f t="shared" ref="AH1083:AL1087" si="1427">AH1084</f>
        <v>0</v>
      </c>
      <c r="AI1083" s="85">
        <f t="shared" si="1427"/>
        <v>0</v>
      </c>
      <c r="AJ1083" s="13">
        <f t="shared" si="1427"/>
        <v>0</v>
      </c>
      <c r="AK1083" s="13">
        <f t="shared" si="1427"/>
        <v>1682</v>
      </c>
      <c r="AL1083" s="13">
        <f t="shared" si="1427"/>
        <v>1682</v>
      </c>
    </row>
    <row r="1084" spans="1:38" ht="33" hidden="1" x14ac:dyDescent="0.25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425"/>
        <v>0</v>
      </c>
      <c r="Q1084" s="85">
        <f t="shared" si="1425"/>
        <v>0</v>
      </c>
      <c r="R1084" s="9">
        <f t="shared" si="1425"/>
        <v>1682</v>
      </c>
      <c r="S1084" s="9">
        <f t="shared" si="1425"/>
        <v>1682</v>
      </c>
      <c r="T1084" s="9">
        <f t="shared" si="1425"/>
        <v>1682</v>
      </c>
      <c r="U1084" s="85">
        <f>U1085</f>
        <v>0</v>
      </c>
      <c r="V1084" s="85">
        <f t="shared" si="1425"/>
        <v>0</v>
      </c>
      <c r="W1084" s="85">
        <f t="shared" si="1425"/>
        <v>0</v>
      </c>
      <c r="X1084" s="9">
        <f t="shared" si="1425"/>
        <v>0</v>
      </c>
      <c r="Y1084" s="9">
        <f t="shared" si="1425"/>
        <v>1682</v>
      </c>
      <c r="Z1084" s="9">
        <f t="shared" si="1425"/>
        <v>1682</v>
      </c>
      <c r="AA1084" s="85">
        <f>AA1085</f>
        <v>0</v>
      </c>
      <c r="AB1084" s="85">
        <f t="shared" si="1426"/>
        <v>0</v>
      </c>
      <c r="AC1084" s="85">
        <f t="shared" si="1426"/>
        <v>0</v>
      </c>
      <c r="AD1084" s="9">
        <f t="shared" si="1426"/>
        <v>0</v>
      </c>
      <c r="AE1084" s="9">
        <f t="shared" si="1426"/>
        <v>1682</v>
      </c>
      <c r="AF1084" s="9">
        <f t="shared" si="1426"/>
        <v>1682</v>
      </c>
      <c r="AG1084" s="85">
        <f>AG1085</f>
        <v>0</v>
      </c>
      <c r="AH1084" s="85">
        <f t="shared" si="1427"/>
        <v>0</v>
      </c>
      <c r="AI1084" s="85">
        <f t="shared" si="1427"/>
        <v>0</v>
      </c>
      <c r="AJ1084" s="9">
        <f t="shared" si="1427"/>
        <v>0</v>
      </c>
      <c r="AK1084" s="9">
        <f t="shared" si="1427"/>
        <v>1682</v>
      </c>
      <c r="AL1084" s="9">
        <f t="shared" si="1427"/>
        <v>1682</v>
      </c>
    </row>
    <row r="1085" spans="1:38" ht="16.5" hidden="1" customHeight="1" x14ac:dyDescent="0.25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745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425"/>
        <v>0</v>
      </c>
      <c r="Q1085" s="85">
        <f t="shared" si="1425"/>
        <v>0</v>
      </c>
      <c r="R1085" s="9">
        <f t="shared" si="1425"/>
        <v>1682</v>
      </c>
      <c r="S1085" s="9">
        <f t="shared" si="1425"/>
        <v>1682</v>
      </c>
      <c r="T1085" s="9">
        <f t="shared" si="1425"/>
        <v>1682</v>
      </c>
      <c r="U1085" s="85">
        <f>U1086</f>
        <v>0</v>
      </c>
      <c r="V1085" s="85">
        <f t="shared" si="1425"/>
        <v>0</v>
      </c>
      <c r="W1085" s="85">
        <f t="shared" si="1425"/>
        <v>0</v>
      </c>
      <c r="X1085" s="9">
        <f t="shared" si="1425"/>
        <v>0</v>
      </c>
      <c r="Y1085" s="9">
        <f t="shared" si="1425"/>
        <v>1682</v>
      </c>
      <c r="Z1085" s="9">
        <f t="shared" si="1425"/>
        <v>1682</v>
      </c>
      <c r="AA1085" s="85">
        <f>AA1086</f>
        <v>0</v>
      </c>
      <c r="AB1085" s="85">
        <f t="shared" si="1426"/>
        <v>0</v>
      </c>
      <c r="AC1085" s="85">
        <f t="shared" si="1426"/>
        <v>0</v>
      </c>
      <c r="AD1085" s="9">
        <f t="shared" si="1426"/>
        <v>0</v>
      </c>
      <c r="AE1085" s="9">
        <f t="shared" si="1426"/>
        <v>1682</v>
      </c>
      <c r="AF1085" s="9">
        <f t="shared" si="1426"/>
        <v>1682</v>
      </c>
      <c r="AG1085" s="85">
        <f>AG1086</f>
        <v>0</v>
      </c>
      <c r="AH1085" s="85">
        <f t="shared" si="1427"/>
        <v>0</v>
      </c>
      <c r="AI1085" s="85">
        <f t="shared" si="1427"/>
        <v>0</v>
      </c>
      <c r="AJ1085" s="9">
        <f t="shared" si="1427"/>
        <v>0</v>
      </c>
      <c r="AK1085" s="9">
        <f t="shared" si="1427"/>
        <v>1682</v>
      </c>
      <c r="AL1085" s="9">
        <f t="shared" si="1427"/>
        <v>1682</v>
      </c>
    </row>
    <row r="1086" spans="1:38" ht="33" hidden="1" x14ac:dyDescent="0.25">
      <c r="A1086" s="28" t="s">
        <v>736</v>
      </c>
      <c r="B1086" s="26" t="s">
        <v>317</v>
      </c>
      <c r="C1086" s="26" t="s">
        <v>28</v>
      </c>
      <c r="D1086" s="26" t="s">
        <v>145</v>
      </c>
      <c r="E1086" s="26" t="s">
        <v>746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425"/>
        <v>0</v>
      </c>
      <c r="Q1086" s="85">
        <f t="shared" si="1425"/>
        <v>0</v>
      </c>
      <c r="R1086" s="9">
        <f t="shared" si="1425"/>
        <v>1682</v>
      </c>
      <c r="S1086" s="9">
        <f t="shared" si="1425"/>
        <v>1682</v>
      </c>
      <c r="T1086" s="9">
        <f t="shared" si="1425"/>
        <v>1682</v>
      </c>
      <c r="U1086" s="85">
        <f>U1087</f>
        <v>0</v>
      </c>
      <c r="V1086" s="85">
        <f t="shared" si="1425"/>
        <v>0</v>
      </c>
      <c r="W1086" s="85">
        <f t="shared" si="1425"/>
        <v>0</v>
      </c>
      <c r="X1086" s="9">
        <f t="shared" si="1425"/>
        <v>0</v>
      </c>
      <c r="Y1086" s="9">
        <f t="shared" si="1425"/>
        <v>1682</v>
      </c>
      <c r="Z1086" s="9">
        <f t="shared" si="1425"/>
        <v>1682</v>
      </c>
      <c r="AA1086" s="85">
        <f>AA1087</f>
        <v>0</v>
      </c>
      <c r="AB1086" s="85">
        <f t="shared" si="1426"/>
        <v>0</v>
      </c>
      <c r="AC1086" s="85">
        <f t="shared" si="1426"/>
        <v>0</v>
      </c>
      <c r="AD1086" s="9">
        <f t="shared" si="1426"/>
        <v>0</v>
      </c>
      <c r="AE1086" s="9">
        <f t="shared" si="1426"/>
        <v>1682</v>
      </c>
      <c r="AF1086" s="9">
        <f t="shared" si="1426"/>
        <v>1682</v>
      </c>
      <c r="AG1086" s="85">
        <f>AG1087</f>
        <v>0</v>
      </c>
      <c r="AH1086" s="85">
        <f t="shared" si="1427"/>
        <v>0</v>
      </c>
      <c r="AI1086" s="85">
        <f t="shared" si="1427"/>
        <v>0</v>
      </c>
      <c r="AJ1086" s="9">
        <f t="shared" si="1427"/>
        <v>0</v>
      </c>
      <c r="AK1086" s="9">
        <f t="shared" si="1427"/>
        <v>1682</v>
      </c>
      <c r="AL1086" s="9">
        <f t="shared" si="1427"/>
        <v>1682</v>
      </c>
    </row>
    <row r="1087" spans="1:38" ht="33" hidden="1" x14ac:dyDescent="0.25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746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425"/>
        <v>0</v>
      </c>
      <c r="Q1087" s="85">
        <f t="shared" si="1425"/>
        <v>0</v>
      </c>
      <c r="R1087" s="9">
        <f t="shared" si="1425"/>
        <v>1682</v>
      </c>
      <c r="S1087" s="9">
        <f t="shared" si="1425"/>
        <v>1682</v>
      </c>
      <c r="T1087" s="9">
        <f t="shared" si="1425"/>
        <v>1682</v>
      </c>
      <c r="U1087" s="85">
        <f>U1088</f>
        <v>0</v>
      </c>
      <c r="V1087" s="85">
        <f t="shared" si="1425"/>
        <v>0</v>
      </c>
      <c r="W1087" s="85">
        <f t="shared" si="1425"/>
        <v>0</v>
      </c>
      <c r="X1087" s="9">
        <f t="shared" si="1425"/>
        <v>0</v>
      </c>
      <c r="Y1087" s="9">
        <f t="shared" si="1425"/>
        <v>1682</v>
      </c>
      <c r="Z1087" s="9">
        <f t="shared" si="1425"/>
        <v>1682</v>
      </c>
      <c r="AA1087" s="85">
        <f>AA1088</f>
        <v>0</v>
      </c>
      <c r="AB1087" s="85">
        <f t="shared" si="1426"/>
        <v>0</v>
      </c>
      <c r="AC1087" s="85">
        <f t="shared" si="1426"/>
        <v>0</v>
      </c>
      <c r="AD1087" s="9">
        <f t="shared" si="1426"/>
        <v>0</v>
      </c>
      <c r="AE1087" s="9">
        <f t="shared" si="1426"/>
        <v>1682</v>
      </c>
      <c r="AF1087" s="9">
        <f t="shared" si="1426"/>
        <v>1682</v>
      </c>
      <c r="AG1087" s="85">
        <f>AG1088</f>
        <v>0</v>
      </c>
      <c r="AH1087" s="85">
        <f t="shared" si="1427"/>
        <v>0</v>
      </c>
      <c r="AI1087" s="85">
        <f t="shared" si="1427"/>
        <v>0</v>
      </c>
      <c r="AJ1087" s="9">
        <f t="shared" si="1427"/>
        <v>0</v>
      </c>
      <c r="AK1087" s="9">
        <f t="shared" si="1427"/>
        <v>1682</v>
      </c>
      <c r="AL1087" s="9">
        <f t="shared" si="1427"/>
        <v>1682</v>
      </c>
    </row>
    <row r="1088" spans="1:38" ht="33" hidden="1" x14ac:dyDescent="0.25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746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  <c r="AG1088" s="85"/>
      <c r="AH1088" s="85"/>
      <c r="AI1088" s="85"/>
      <c r="AJ1088" s="9"/>
      <c r="AK1088" s="9">
        <f>AE1088+AG1088+AH1088+AI1088+AJ1088</f>
        <v>1682</v>
      </c>
      <c r="AL1088" s="9">
        <f>AF1088+AJ1088</f>
        <v>1682</v>
      </c>
    </row>
    <row r="1089" spans="1:38" hidden="1" x14ac:dyDescent="0.25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</row>
    <row r="1090" spans="1:38" ht="18.75" hidden="1" x14ac:dyDescent="0.3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428">G1091</f>
        <v>11331</v>
      </c>
      <c r="H1090" s="15">
        <f t="shared" si="1428"/>
        <v>0</v>
      </c>
      <c r="I1090" s="15">
        <f t="shared" si="1428"/>
        <v>0</v>
      </c>
      <c r="J1090" s="15">
        <f t="shared" si="1428"/>
        <v>0</v>
      </c>
      <c r="K1090" s="15">
        <f t="shared" si="1428"/>
        <v>0</v>
      </c>
      <c r="L1090" s="15">
        <f t="shared" si="1428"/>
        <v>0</v>
      </c>
      <c r="M1090" s="15">
        <f t="shared" si="1428"/>
        <v>11331</v>
      </c>
      <c r="N1090" s="15">
        <f t="shared" si="1428"/>
        <v>0</v>
      </c>
      <c r="O1090" s="15">
        <f t="shared" si="1428"/>
        <v>0</v>
      </c>
      <c r="P1090" s="15">
        <f t="shared" si="1428"/>
        <v>0</v>
      </c>
      <c r="Q1090" s="15">
        <f t="shared" si="1428"/>
        <v>0</v>
      </c>
      <c r="R1090" s="15">
        <f t="shared" si="1428"/>
        <v>0</v>
      </c>
      <c r="S1090" s="15">
        <f t="shared" si="1428"/>
        <v>11331</v>
      </c>
      <c r="T1090" s="15">
        <f t="shared" si="1428"/>
        <v>0</v>
      </c>
      <c r="U1090" s="15">
        <f t="shared" si="1428"/>
        <v>0</v>
      </c>
      <c r="V1090" s="15">
        <f t="shared" si="1428"/>
        <v>679</v>
      </c>
      <c r="W1090" s="15">
        <f t="shared" ref="U1090:AJ1094" si="1429">W1091</f>
        <v>0</v>
      </c>
      <c r="X1090" s="15">
        <f t="shared" si="1429"/>
        <v>3478</v>
      </c>
      <c r="Y1090" s="15">
        <f t="shared" si="1429"/>
        <v>15488</v>
      </c>
      <c r="Z1090" s="15">
        <f t="shared" si="1429"/>
        <v>3478</v>
      </c>
      <c r="AA1090" s="15">
        <f t="shared" si="1429"/>
        <v>0</v>
      </c>
      <c r="AB1090" s="15">
        <f t="shared" si="1429"/>
        <v>0</v>
      </c>
      <c r="AC1090" s="15">
        <f t="shared" si="1429"/>
        <v>0</v>
      </c>
      <c r="AD1090" s="15">
        <f t="shared" si="1429"/>
        <v>0</v>
      </c>
      <c r="AE1090" s="15">
        <f t="shared" si="1429"/>
        <v>15488</v>
      </c>
      <c r="AF1090" s="15">
        <f t="shared" si="1429"/>
        <v>3478</v>
      </c>
      <c r="AG1090" s="15">
        <f t="shared" si="1429"/>
        <v>0</v>
      </c>
      <c r="AH1090" s="15">
        <f t="shared" si="1429"/>
        <v>144</v>
      </c>
      <c r="AI1090" s="15">
        <f t="shared" si="1429"/>
        <v>0</v>
      </c>
      <c r="AJ1090" s="15">
        <f t="shared" si="1429"/>
        <v>1050</v>
      </c>
      <c r="AK1090" s="15">
        <f t="shared" ref="AG1090:AL1094" si="1430">AK1091</f>
        <v>16682</v>
      </c>
      <c r="AL1090" s="15">
        <f t="shared" si="1430"/>
        <v>4528</v>
      </c>
    </row>
    <row r="1091" spans="1:38" ht="49.5" hidden="1" x14ac:dyDescent="0.25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431">H1092+H1100+H1106+H1109+H1096+H1103</f>
        <v>0</v>
      </c>
      <c r="I1091" s="9">
        <f t="shared" si="1431"/>
        <v>0</v>
      </c>
      <c r="J1091" s="9">
        <f t="shared" si="1431"/>
        <v>0</v>
      </c>
      <c r="K1091" s="9">
        <f t="shared" si="1431"/>
        <v>0</v>
      </c>
      <c r="L1091" s="9">
        <f t="shared" si="1431"/>
        <v>0</v>
      </c>
      <c r="M1091" s="9">
        <f t="shared" si="1431"/>
        <v>11331</v>
      </c>
      <c r="N1091" s="9">
        <f t="shared" si="1431"/>
        <v>0</v>
      </c>
      <c r="O1091" s="9">
        <f t="shared" ref="O1091:T1091" si="1432">O1092+O1100+O1106+O1109+O1096+O1103</f>
        <v>0</v>
      </c>
      <c r="P1091" s="9">
        <f t="shared" si="1432"/>
        <v>0</v>
      </c>
      <c r="Q1091" s="9">
        <f t="shared" si="1432"/>
        <v>0</v>
      </c>
      <c r="R1091" s="9">
        <f t="shared" si="1432"/>
        <v>0</v>
      </c>
      <c r="S1091" s="9">
        <f t="shared" si="1432"/>
        <v>11331</v>
      </c>
      <c r="T1091" s="9">
        <f t="shared" si="1432"/>
        <v>0</v>
      </c>
      <c r="U1091" s="9">
        <f t="shared" ref="U1091:Z1091" si="1433">U1092+U1100+U1106+U1109+U1096+U1103</f>
        <v>0</v>
      </c>
      <c r="V1091" s="9">
        <f t="shared" si="1433"/>
        <v>679</v>
      </c>
      <c r="W1091" s="9">
        <f t="shared" si="1433"/>
        <v>0</v>
      </c>
      <c r="X1091" s="9">
        <f t="shared" si="1433"/>
        <v>3478</v>
      </c>
      <c r="Y1091" s="9">
        <f t="shared" si="1433"/>
        <v>15488</v>
      </c>
      <c r="Z1091" s="9">
        <f t="shared" si="1433"/>
        <v>3478</v>
      </c>
      <c r="AA1091" s="9">
        <f t="shared" ref="AA1091:AF1091" si="1434">AA1092+AA1100+AA1106+AA1109+AA1096+AA1103</f>
        <v>0</v>
      </c>
      <c r="AB1091" s="9">
        <f t="shared" si="1434"/>
        <v>0</v>
      </c>
      <c r="AC1091" s="9">
        <f t="shared" si="1434"/>
        <v>0</v>
      </c>
      <c r="AD1091" s="9">
        <f t="shared" si="1434"/>
        <v>0</v>
      </c>
      <c r="AE1091" s="9">
        <f t="shared" si="1434"/>
        <v>15488</v>
      </c>
      <c r="AF1091" s="9">
        <f t="shared" si="1434"/>
        <v>3478</v>
      </c>
      <c r="AG1091" s="9">
        <f t="shared" ref="AG1091:AL1091" si="1435">AG1092+AG1100+AG1106+AG1109+AG1096+AG1103</f>
        <v>0</v>
      </c>
      <c r="AH1091" s="9">
        <f t="shared" si="1435"/>
        <v>144</v>
      </c>
      <c r="AI1091" s="9">
        <f t="shared" si="1435"/>
        <v>0</v>
      </c>
      <c r="AJ1091" s="9">
        <f t="shared" si="1435"/>
        <v>1050</v>
      </c>
      <c r="AK1091" s="9">
        <f t="shared" si="1435"/>
        <v>16682</v>
      </c>
      <c r="AL1091" s="9">
        <f t="shared" si="1435"/>
        <v>4528</v>
      </c>
    </row>
    <row r="1092" spans="1:38" ht="20.100000000000001" hidden="1" customHeight="1" x14ac:dyDescent="0.25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428"/>
        <v>8426</v>
      </c>
      <c r="H1092" s="17">
        <f t="shared" si="1428"/>
        <v>0</v>
      </c>
      <c r="I1092" s="17">
        <f t="shared" si="1428"/>
        <v>0</v>
      </c>
      <c r="J1092" s="17">
        <f t="shared" si="1428"/>
        <v>0</v>
      </c>
      <c r="K1092" s="17">
        <f t="shared" si="1428"/>
        <v>0</v>
      </c>
      <c r="L1092" s="17">
        <f t="shared" si="1428"/>
        <v>0</v>
      </c>
      <c r="M1092" s="17">
        <f t="shared" si="1428"/>
        <v>8426</v>
      </c>
      <c r="N1092" s="17">
        <f t="shared" si="1428"/>
        <v>0</v>
      </c>
      <c r="O1092" s="17">
        <f t="shared" si="1428"/>
        <v>0</v>
      </c>
      <c r="P1092" s="17">
        <f t="shared" si="1428"/>
        <v>0</v>
      </c>
      <c r="Q1092" s="17">
        <f t="shared" si="1428"/>
        <v>0</v>
      </c>
      <c r="R1092" s="17">
        <f t="shared" si="1428"/>
        <v>0</v>
      </c>
      <c r="S1092" s="17">
        <f t="shared" si="1428"/>
        <v>8426</v>
      </c>
      <c r="T1092" s="17">
        <f t="shared" si="1428"/>
        <v>0</v>
      </c>
      <c r="U1092" s="17">
        <f t="shared" si="1429"/>
        <v>0</v>
      </c>
      <c r="V1092" s="17">
        <f t="shared" si="1429"/>
        <v>0</v>
      </c>
      <c r="W1092" s="17">
        <f t="shared" si="1429"/>
        <v>0</v>
      </c>
      <c r="X1092" s="17">
        <f t="shared" si="1429"/>
        <v>0</v>
      </c>
      <c r="Y1092" s="17">
        <f t="shared" si="1429"/>
        <v>8426</v>
      </c>
      <c r="Z1092" s="17">
        <f t="shared" si="1429"/>
        <v>0</v>
      </c>
      <c r="AA1092" s="17">
        <f t="shared" si="1429"/>
        <v>0</v>
      </c>
      <c r="AB1092" s="17">
        <f t="shared" si="1429"/>
        <v>0</v>
      </c>
      <c r="AC1092" s="17">
        <f t="shared" si="1429"/>
        <v>0</v>
      </c>
      <c r="AD1092" s="17">
        <f t="shared" si="1429"/>
        <v>0</v>
      </c>
      <c r="AE1092" s="17">
        <f t="shared" si="1429"/>
        <v>8426</v>
      </c>
      <c r="AF1092" s="17">
        <f t="shared" si="1429"/>
        <v>0</v>
      </c>
      <c r="AG1092" s="17">
        <f t="shared" si="1430"/>
        <v>0</v>
      </c>
      <c r="AH1092" s="17">
        <f t="shared" si="1430"/>
        <v>0</v>
      </c>
      <c r="AI1092" s="17">
        <f t="shared" si="1430"/>
        <v>0</v>
      </c>
      <c r="AJ1092" s="17">
        <f t="shared" si="1430"/>
        <v>0</v>
      </c>
      <c r="AK1092" s="17">
        <f t="shared" si="1430"/>
        <v>8426</v>
      </c>
      <c r="AL1092" s="17">
        <f t="shared" si="1430"/>
        <v>0</v>
      </c>
    </row>
    <row r="1093" spans="1:38" ht="20.100000000000001" hidden="1" customHeight="1" x14ac:dyDescent="0.25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428"/>
        <v>8426</v>
      </c>
      <c r="H1093" s="17">
        <f t="shared" si="1428"/>
        <v>0</v>
      </c>
      <c r="I1093" s="17">
        <f t="shared" si="1428"/>
        <v>0</v>
      </c>
      <c r="J1093" s="17">
        <f t="shared" si="1428"/>
        <v>0</v>
      </c>
      <c r="K1093" s="17">
        <f t="shared" si="1428"/>
        <v>0</v>
      </c>
      <c r="L1093" s="17">
        <f t="shared" si="1428"/>
        <v>0</v>
      </c>
      <c r="M1093" s="17">
        <f t="shared" si="1428"/>
        <v>8426</v>
      </c>
      <c r="N1093" s="17">
        <f t="shared" si="1428"/>
        <v>0</v>
      </c>
      <c r="O1093" s="17">
        <f t="shared" si="1428"/>
        <v>0</v>
      </c>
      <c r="P1093" s="17">
        <f t="shared" si="1428"/>
        <v>0</v>
      </c>
      <c r="Q1093" s="17">
        <f t="shared" si="1428"/>
        <v>0</v>
      </c>
      <c r="R1093" s="17">
        <f t="shared" si="1428"/>
        <v>0</v>
      </c>
      <c r="S1093" s="17">
        <f t="shared" si="1428"/>
        <v>8426</v>
      </c>
      <c r="T1093" s="17">
        <f t="shared" si="1428"/>
        <v>0</v>
      </c>
      <c r="U1093" s="17">
        <f t="shared" si="1429"/>
        <v>0</v>
      </c>
      <c r="V1093" s="17">
        <f t="shared" si="1429"/>
        <v>0</v>
      </c>
      <c r="W1093" s="17">
        <f t="shared" si="1429"/>
        <v>0</v>
      </c>
      <c r="X1093" s="17">
        <f t="shared" si="1429"/>
        <v>0</v>
      </c>
      <c r="Y1093" s="17">
        <f t="shared" si="1429"/>
        <v>8426</v>
      </c>
      <c r="Z1093" s="17">
        <f t="shared" si="1429"/>
        <v>0</v>
      </c>
      <c r="AA1093" s="17">
        <f t="shared" si="1429"/>
        <v>0</v>
      </c>
      <c r="AB1093" s="17">
        <f t="shared" si="1429"/>
        <v>0</v>
      </c>
      <c r="AC1093" s="17">
        <f t="shared" si="1429"/>
        <v>0</v>
      </c>
      <c r="AD1093" s="17">
        <f t="shared" si="1429"/>
        <v>0</v>
      </c>
      <c r="AE1093" s="17">
        <f t="shared" si="1429"/>
        <v>8426</v>
      </c>
      <c r="AF1093" s="17">
        <f t="shared" si="1429"/>
        <v>0</v>
      </c>
      <c r="AG1093" s="17">
        <f t="shared" si="1430"/>
        <v>0</v>
      </c>
      <c r="AH1093" s="17">
        <f t="shared" si="1430"/>
        <v>0</v>
      </c>
      <c r="AI1093" s="17">
        <f t="shared" si="1430"/>
        <v>0</v>
      </c>
      <c r="AJ1093" s="17">
        <f t="shared" si="1430"/>
        <v>0</v>
      </c>
      <c r="AK1093" s="17">
        <f t="shared" si="1430"/>
        <v>8426</v>
      </c>
      <c r="AL1093" s="17">
        <f t="shared" si="1430"/>
        <v>0</v>
      </c>
    </row>
    <row r="1094" spans="1:38" ht="33" hidden="1" x14ac:dyDescent="0.25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428"/>
        <v>8426</v>
      </c>
      <c r="H1094" s="9">
        <f t="shared" si="1428"/>
        <v>0</v>
      </c>
      <c r="I1094" s="9">
        <f t="shared" si="1428"/>
        <v>0</v>
      </c>
      <c r="J1094" s="9">
        <f t="shared" si="1428"/>
        <v>0</v>
      </c>
      <c r="K1094" s="9">
        <f t="shared" si="1428"/>
        <v>0</v>
      </c>
      <c r="L1094" s="9">
        <f t="shared" si="1428"/>
        <v>0</v>
      </c>
      <c r="M1094" s="9">
        <f t="shared" si="1428"/>
        <v>8426</v>
      </c>
      <c r="N1094" s="9">
        <f t="shared" si="1428"/>
        <v>0</v>
      </c>
      <c r="O1094" s="9">
        <f t="shared" si="1428"/>
        <v>0</v>
      </c>
      <c r="P1094" s="9">
        <f t="shared" si="1428"/>
        <v>0</v>
      </c>
      <c r="Q1094" s="9">
        <f t="shared" si="1428"/>
        <v>0</v>
      </c>
      <c r="R1094" s="9">
        <f t="shared" si="1428"/>
        <v>0</v>
      </c>
      <c r="S1094" s="9">
        <f t="shared" si="1428"/>
        <v>8426</v>
      </c>
      <c r="T1094" s="9">
        <f t="shared" si="1428"/>
        <v>0</v>
      </c>
      <c r="U1094" s="9">
        <f t="shared" si="1429"/>
        <v>0</v>
      </c>
      <c r="V1094" s="9">
        <f t="shared" si="1429"/>
        <v>0</v>
      </c>
      <c r="W1094" s="9">
        <f t="shared" si="1429"/>
        <v>0</v>
      </c>
      <c r="X1094" s="9">
        <f t="shared" si="1429"/>
        <v>0</v>
      </c>
      <c r="Y1094" s="9">
        <f t="shared" si="1429"/>
        <v>8426</v>
      </c>
      <c r="Z1094" s="9">
        <f t="shared" si="1429"/>
        <v>0</v>
      </c>
      <c r="AA1094" s="9">
        <f t="shared" si="1429"/>
        <v>0</v>
      </c>
      <c r="AB1094" s="9">
        <f t="shared" si="1429"/>
        <v>0</v>
      </c>
      <c r="AC1094" s="9">
        <f t="shared" si="1429"/>
        <v>0</v>
      </c>
      <c r="AD1094" s="9">
        <f t="shared" si="1429"/>
        <v>0</v>
      </c>
      <c r="AE1094" s="9">
        <f t="shared" si="1429"/>
        <v>8426</v>
      </c>
      <c r="AF1094" s="9">
        <f t="shared" si="1429"/>
        <v>0</v>
      </c>
      <c r="AG1094" s="9">
        <f t="shared" si="1430"/>
        <v>0</v>
      </c>
      <c r="AH1094" s="9">
        <f t="shared" si="1430"/>
        <v>0</v>
      </c>
      <c r="AI1094" s="9">
        <f t="shared" si="1430"/>
        <v>0</v>
      </c>
      <c r="AJ1094" s="9">
        <f t="shared" si="1430"/>
        <v>0</v>
      </c>
      <c r="AK1094" s="9">
        <f t="shared" si="1430"/>
        <v>8426</v>
      </c>
      <c r="AL1094" s="9">
        <f t="shared" si="1430"/>
        <v>0</v>
      </c>
    </row>
    <row r="1095" spans="1:38" ht="33" hidden="1" x14ac:dyDescent="0.25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  <c r="AG1095" s="85"/>
      <c r="AH1095" s="85"/>
      <c r="AI1095" s="85"/>
      <c r="AJ1095" s="85"/>
      <c r="AK1095" s="9">
        <f>AE1095+AG1095+AH1095+AI1095+AJ1095</f>
        <v>8426</v>
      </c>
      <c r="AL1095" s="9">
        <f>AF1095+AJ1095</f>
        <v>0</v>
      </c>
    </row>
    <row r="1096" spans="1:38" ht="23.25" hidden="1" customHeight="1" x14ac:dyDescent="0.25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436">G1097</f>
        <v>2386</v>
      </c>
      <c r="H1096" s="9">
        <f t="shared" si="1436"/>
        <v>0</v>
      </c>
      <c r="I1096" s="9">
        <f t="shared" si="1436"/>
        <v>0</v>
      </c>
      <c r="J1096" s="9">
        <f t="shared" si="1436"/>
        <v>0</v>
      </c>
      <c r="K1096" s="9">
        <f t="shared" si="1436"/>
        <v>0</v>
      </c>
      <c r="L1096" s="9">
        <f t="shared" si="1436"/>
        <v>0</v>
      </c>
      <c r="M1096" s="9">
        <f t="shared" si="1436"/>
        <v>2386</v>
      </c>
      <c r="N1096" s="9">
        <f t="shared" si="1436"/>
        <v>0</v>
      </c>
      <c r="O1096" s="9">
        <f t="shared" si="1436"/>
        <v>0</v>
      </c>
      <c r="P1096" s="9">
        <f t="shared" si="1436"/>
        <v>0</v>
      </c>
      <c r="Q1096" s="9">
        <f t="shared" si="1436"/>
        <v>0</v>
      </c>
      <c r="R1096" s="9">
        <f t="shared" si="1436"/>
        <v>0</v>
      </c>
      <c r="S1096" s="9">
        <f t="shared" si="1436"/>
        <v>2386</v>
      </c>
      <c r="T1096" s="9">
        <f t="shared" si="1436"/>
        <v>0</v>
      </c>
      <c r="U1096" s="9">
        <f t="shared" si="1436"/>
        <v>0</v>
      </c>
      <c r="V1096" s="9">
        <f t="shared" si="1436"/>
        <v>0</v>
      </c>
      <c r="W1096" s="9">
        <f t="shared" ref="U1096:AJ1098" si="1437">W1097</f>
        <v>0</v>
      </c>
      <c r="X1096" s="9">
        <f t="shared" si="1437"/>
        <v>0</v>
      </c>
      <c r="Y1096" s="9">
        <f t="shared" si="1437"/>
        <v>2386</v>
      </c>
      <c r="Z1096" s="9">
        <f t="shared" si="1437"/>
        <v>0</v>
      </c>
      <c r="AA1096" s="9">
        <f t="shared" si="1437"/>
        <v>0</v>
      </c>
      <c r="AB1096" s="9">
        <f t="shared" si="1437"/>
        <v>0</v>
      </c>
      <c r="AC1096" s="9">
        <f t="shared" si="1437"/>
        <v>0</v>
      </c>
      <c r="AD1096" s="9">
        <f t="shared" si="1437"/>
        <v>0</v>
      </c>
      <c r="AE1096" s="9">
        <f t="shared" si="1437"/>
        <v>2386</v>
      </c>
      <c r="AF1096" s="9">
        <f t="shared" si="1437"/>
        <v>0</v>
      </c>
      <c r="AG1096" s="9">
        <f t="shared" si="1437"/>
        <v>0</v>
      </c>
      <c r="AH1096" s="9">
        <f t="shared" si="1437"/>
        <v>0</v>
      </c>
      <c r="AI1096" s="9">
        <f t="shared" si="1437"/>
        <v>0</v>
      </c>
      <c r="AJ1096" s="9">
        <f t="shared" si="1437"/>
        <v>0</v>
      </c>
      <c r="AK1096" s="9">
        <f t="shared" ref="AG1096:AL1098" si="1438">AK1097</f>
        <v>2386</v>
      </c>
      <c r="AL1096" s="9">
        <f t="shared" si="1438"/>
        <v>0</v>
      </c>
    </row>
    <row r="1097" spans="1:38" ht="33" hidden="1" x14ac:dyDescent="0.25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436"/>
        <v>2386</v>
      </c>
      <c r="H1097" s="9">
        <f t="shared" si="1436"/>
        <v>0</v>
      </c>
      <c r="I1097" s="9">
        <f t="shared" si="1436"/>
        <v>0</v>
      </c>
      <c r="J1097" s="9">
        <f t="shared" si="1436"/>
        <v>0</v>
      </c>
      <c r="K1097" s="9">
        <f t="shared" si="1436"/>
        <v>0</v>
      </c>
      <c r="L1097" s="9">
        <f t="shared" si="1436"/>
        <v>0</v>
      </c>
      <c r="M1097" s="9">
        <f t="shared" si="1436"/>
        <v>2386</v>
      </c>
      <c r="N1097" s="9">
        <f t="shared" si="1436"/>
        <v>0</v>
      </c>
      <c r="O1097" s="9">
        <f t="shared" si="1436"/>
        <v>0</v>
      </c>
      <c r="P1097" s="9">
        <f t="shared" si="1436"/>
        <v>0</v>
      </c>
      <c r="Q1097" s="9">
        <f t="shared" si="1436"/>
        <v>0</v>
      </c>
      <c r="R1097" s="9">
        <f t="shared" si="1436"/>
        <v>0</v>
      </c>
      <c r="S1097" s="9">
        <f t="shared" si="1436"/>
        <v>2386</v>
      </c>
      <c r="T1097" s="9">
        <f t="shared" si="1436"/>
        <v>0</v>
      </c>
      <c r="U1097" s="9">
        <f t="shared" si="1437"/>
        <v>0</v>
      </c>
      <c r="V1097" s="9">
        <f t="shared" si="1437"/>
        <v>0</v>
      </c>
      <c r="W1097" s="9">
        <f t="shared" si="1437"/>
        <v>0</v>
      </c>
      <c r="X1097" s="9">
        <f t="shared" si="1437"/>
        <v>0</v>
      </c>
      <c r="Y1097" s="9">
        <f t="shared" si="1437"/>
        <v>2386</v>
      </c>
      <c r="Z1097" s="9">
        <f t="shared" si="1437"/>
        <v>0</v>
      </c>
      <c r="AA1097" s="9">
        <f t="shared" si="1437"/>
        <v>0</v>
      </c>
      <c r="AB1097" s="9">
        <f t="shared" si="1437"/>
        <v>0</v>
      </c>
      <c r="AC1097" s="9">
        <f t="shared" si="1437"/>
        <v>0</v>
      </c>
      <c r="AD1097" s="9">
        <f t="shared" si="1437"/>
        <v>0</v>
      </c>
      <c r="AE1097" s="9">
        <f t="shared" si="1437"/>
        <v>2386</v>
      </c>
      <c r="AF1097" s="9">
        <f t="shared" si="1437"/>
        <v>0</v>
      </c>
      <c r="AG1097" s="9">
        <f t="shared" si="1438"/>
        <v>0</v>
      </c>
      <c r="AH1097" s="9">
        <f t="shared" si="1438"/>
        <v>0</v>
      </c>
      <c r="AI1097" s="9">
        <f t="shared" si="1438"/>
        <v>0</v>
      </c>
      <c r="AJ1097" s="9">
        <f t="shared" si="1438"/>
        <v>0</v>
      </c>
      <c r="AK1097" s="9">
        <f t="shared" si="1438"/>
        <v>2386</v>
      </c>
      <c r="AL1097" s="9">
        <f t="shared" si="1438"/>
        <v>0</v>
      </c>
    </row>
    <row r="1098" spans="1:38" ht="33" hidden="1" x14ac:dyDescent="0.25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436"/>
        <v>2386</v>
      </c>
      <c r="H1098" s="9">
        <f t="shared" si="1436"/>
        <v>0</v>
      </c>
      <c r="I1098" s="9">
        <f t="shared" si="1436"/>
        <v>0</v>
      </c>
      <c r="J1098" s="9">
        <f t="shared" si="1436"/>
        <v>0</v>
      </c>
      <c r="K1098" s="9">
        <f t="shared" si="1436"/>
        <v>0</v>
      </c>
      <c r="L1098" s="9">
        <f t="shared" si="1436"/>
        <v>0</v>
      </c>
      <c r="M1098" s="9">
        <f t="shared" si="1436"/>
        <v>2386</v>
      </c>
      <c r="N1098" s="9">
        <f t="shared" si="1436"/>
        <v>0</v>
      </c>
      <c r="O1098" s="9">
        <f t="shared" si="1436"/>
        <v>0</v>
      </c>
      <c r="P1098" s="9">
        <f t="shared" si="1436"/>
        <v>0</v>
      </c>
      <c r="Q1098" s="9">
        <f t="shared" si="1436"/>
        <v>0</v>
      </c>
      <c r="R1098" s="9">
        <f t="shared" si="1436"/>
        <v>0</v>
      </c>
      <c r="S1098" s="9">
        <f t="shared" si="1436"/>
        <v>2386</v>
      </c>
      <c r="T1098" s="9">
        <f t="shared" si="1436"/>
        <v>0</v>
      </c>
      <c r="U1098" s="9">
        <f t="shared" si="1437"/>
        <v>0</v>
      </c>
      <c r="V1098" s="9">
        <f t="shared" si="1437"/>
        <v>0</v>
      </c>
      <c r="W1098" s="9">
        <f t="shared" si="1437"/>
        <v>0</v>
      </c>
      <c r="X1098" s="9">
        <f t="shared" si="1437"/>
        <v>0</v>
      </c>
      <c r="Y1098" s="9">
        <f t="shared" si="1437"/>
        <v>2386</v>
      </c>
      <c r="Z1098" s="9">
        <f t="shared" si="1437"/>
        <v>0</v>
      </c>
      <c r="AA1098" s="9">
        <f t="shared" si="1437"/>
        <v>0</v>
      </c>
      <c r="AB1098" s="9">
        <f t="shared" si="1437"/>
        <v>0</v>
      </c>
      <c r="AC1098" s="9">
        <f t="shared" si="1437"/>
        <v>0</v>
      </c>
      <c r="AD1098" s="9">
        <f t="shared" si="1437"/>
        <v>0</v>
      </c>
      <c r="AE1098" s="9">
        <f t="shared" si="1437"/>
        <v>2386</v>
      </c>
      <c r="AF1098" s="9">
        <f t="shared" si="1437"/>
        <v>0</v>
      </c>
      <c r="AG1098" s="9">
        <f t="shared" si="1438"/>
        <v>0</v>
      </c>
      <c r="AH1098" s="9">
        <f t="shared" si="1438"/>
        <v>0</v>
      </c>
      <c r="AI1098" s="9">
        <f t="shared" si="1438"/>
        <v>0</v>
      </c>
      <c r="AJ1098" s="9">
        <f t="shared" si="1438"/>
        <v>0</v>
      </c>
      <c r="AK1098" s="9">
        <f t="shared" si="1438"/>
        <v>2386</v>
      </c>
      <c r="AL1098" s="9">
        <f t="shared" si="1438"/>
        <v>0</v>
      </c>
    </row>
    <row r="1099" spans="1:38" ht="33" hidden="1" x14ac:dyDescent="0.25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  <c r="AG1099" s="85"/>
      <c r="AH1099" s="85"/>
      <c r="AI1099" s="85"/>
      <c r="AJ1099" s="85"/>
      <c r="AK1099" s="9">
        <f>AE1099+AG1099+AH1099+AI1099+AJ1099</f>
        <v>2386</v>
      </c>
      <c r="AL1099" s="9">
        <f>AF1099+AJ1099</f>
        <v>0</v>
      </c>
    </row>
    <row r="1100" spans="1:38" ht="49.5" hidden="1" x14ac:dyDescent="0.25">
      <c r="A1100" s="25" t="s">
        <v>767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439">G1101</f>
        <v>177</v>
      </c>
      <c r="H1100" s="9">
        <f t="shared" si="1439"/>
        <v>0</v>
      </c>
      <c r="I1100" s="9">
        <f t="shared" si="1439"/>
        <v>0</v>
      </c>
      <c r="J1100" s="9">
        <f t="shared" si="1439"/>
        <v>0</v>
      </c>
      <c r="K1100" s="9">
        <f t="shared" si="1439"/>
        <v>0</v>
      </c>
      <c r="L1100" s="9">
        <f t="shared" si="1439"/>
        <v>0</v>
      </c>
      <c r="M1100" s="9">
        <f t="shared" si="1439"/>
        <v>177</v>
      </c>
      <c r="N1100" s="9">
        <f t="shared" si="1439"/>
        <v>0</v>
      </c>
      <c r="O1100" s="9">
        <f t="shared" si="1439"/>
        <v>0</v>
      </c>
      <c r="P1100" s="9">
        <f t="shared" si="1439"/>
        <v>0</v>
      </c>
      <c r="Q1100" s="9">
        <f t="shared" si="1439"/>
        <v>0</v>
      </c>
      <c r="R1100" s="9">
        <f t="shared" si="1439"/>
        <v>0</v>
      </c>
      <c r="S1100" s="9">
        <f t="shared" si="1439"/>
        <v>177</v>
      </c>
      <c r="T1100" s="9">
        <f t="shared" si="1439"/>
        <v>0</v>
      </c>
      <c r="U1100" s="9">
        <f t="shared" si="1439"/>
        <v>0</v>
      </c>
      <c r="V1100" s="9">
        <f t="shared" si="1439"/>
        <v>222</v>
      </c>
      <c r="W1100" s="9">
        <f t="shared" ref="U1100:AJ1101" si="1440">W1101</f>
        <v>0</v>
      </c>
      <c r="X1100" s="9">
        <f t="shared" si="1440"/>
        <v>1563</v>
      </c>
      <c r="Y1100" s="9">
        <f t="shared" si="1440"/>
        <v>1962</v>
      </c>
      <c r="Z1100" s="9">
        <f t="shared" si="1440"/>
        <v>1563</v>
      </c>
      <c r="AA1100" s="9">
        <f t="shared" si="1440"/>
        <v>0</v>
      </c>
      <c r="AB1100" s="9">
        <f t="shared" si="1440"/>
        <v>0</v>
      </c>
      <c r="AC1100" s="9">
        <f t="shared" si="1440"/>
        <v>0</v>
      </c>
      <c r="AD1100" s="9">
        <f t="shared" si="1440"/>
        <v>0</v>
      </c>
      <c r="AE1100" s="9">
        <f t="shared" si="1440"/>
        <v>1962</v>
      </c>
      <c r="AF1100" s="9">
        <f t="shared" si="1440"/>
        <v>1563</v>
      </c>
      <c r="AG1100" s="9">
        <f t="shared" si="1440"/>
        <v>0</v>
      </c>
      <c r="AH1100" s="9">
        <f t="shared" si="1440"/>
        <v>0</v>
      </c>
      <c r="AI1100" s="9">
        <f t="shared" si="1440"/>
        <v>0</v>
      </c>
      <c r="AJ1100" s="9">
        <f t="shared" si="1440"/>
        <v>0</v>
      </c>
      <c r="AK1100" s="9">
        <f t="shared" ref="AG1100:AL1101" si="1441">AK1101</f>
        <v>1962</v>
      </c>
      <c r="AL1100" s="9">
        <f t="shared" si="1441"/>
        <v>1563</v>
      </c>
    </row>
    <row r="1101" spans="1:38" ht="33" hidden="1" x14ac:dyDescent="0.25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439"/>
        <v>177</v>
      </c>
      <c r="H1101" s="9">
        <f t="shared" si="1439"/>
        <v>0</v>
      </c>
      <c r="I1101" s="9">
        <f t="shared" si="1439"/>
        <v>0</v>
      </c>
      <c r="J1101" s="9">
        <f t="shared" si="1439"/>
        <v>0</v>
      </c>
      <c r="K1101" s="9">
        <f t="shared" si="1439"/>
        <v>0</v>
      </c>
      <c r="L1101" s="9">
        <f t="shared" si="1439"/>
        <v>0</v>
      </c>
      <c r="M1101" s="9">
        <f t="shared" si="1439"/>
        <v>177</v>
      </c>
      <c r="N1101" s="9">
        <f t="shared" si="1439"/>
        <v>0</v>
      </c>
      <c r="O1101" s="9">
        <f t="shared" si="1439"/>
        <v>0</v>
      </c>
      <c r="P1101" s="9">
        <f t="shared" si="1439"/>
        <v>0</v>
      </c>
      <c r="Q1101" s="9">
        <f t="shared" si="1439"/>
        <v>0</v>
      </c>
      <c r="R1101" s="9">
        <f t="shared" si="1439"/>
        <v>0</v>
      </c>
      <c r="S1101" s="9">
        <f t="shared" si="1439"/>
        <v>177</v>
      </c>
      <c r="T1101" s="9">
        <f t="shared" si="1439"/>
        <v>0</v>
      </c>
      <c r="U1101" s="9">
        <f t="shared" si="1440"/>
        <v>0</v>
      </c>
      <c r="V1101" s="9">
        <f t="shared" si="1440"/>
        <v>222</v>
      </c>
      <c r="W1101" s="9">
        <f t="shared" si="1440"/>
        <v>0</v>
      </c>
      <c r="X1101" s="9">
        <f t="shared" si="1440"/>
        <v>1563</v>
      </c>
      <c r="Y1101" s="9">
        <f t="shared" si="1440"/>
        <v>1962</v>
      </c>
      <c r="Z1101" s="9">
        <f t="shared" si="1440"/>
        <v>1563</v>
      </c>
      <c r="AA1101" s="9">
        <f t="shared" si="1440"/>
        <v>0</v>
      </c>
      <c r="AB1101" s="9">
        <f t="shared" si="1440"/>
        <v>0</v>
      </c>
      <c r="AC1101" s="9">
        <f t="shared" si="1440"/>
        <v>0</v>
      </c>
      <c r="AD1101" s="9">
        <f t="shared" si="1440"/>
        <v>0</v>
      </c>
      <c r="AE1101" s="9">
        <f t="shared" si="1440"/>
        <v>1962</v>
      </c>
      <c r="AF1101" s="9">
        <f t="shared" si="1440"/>
        <v>1563</v>
      </c>
      <c r="AG1101" s="9">
        <f t="shared" si="1441"/>
        <v>0</v>
      </c>
      <c r="AH1101" s="9">
        <f t="shared" si="1441"/>
        <v>0</v>
      </c>
      <c r="AI1101" s="9">
        <f t="shared" si="1441"/>
        <v>0</v>
      </c>
      <c r="AJ1101" s="9">
        <f t="shared" si="1441"/>
        <v>0</v>
      </c>
      <c r="AK1101" s="9">
        <f t="shared" si="1441"/>
        <v>1962</v>
      </c>
      <c r="AL1101" s="9">
        <f t="shared" si="1441"/>
        <v>1563</v>
      </c>
    </row>
    <row r="1102" spans="1:38" ht="33" hidden="1" x14ac:dyDescent="0.25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  <c r="AG1102" s="85"/>
      <c r="AH1102" s="9"/>
      <c r="AI1102" s="9"/>
      <c r="AJ1102" s="9"/>
      <c r="AK1102" s="9">
        <f>AE1102+AG1102+AH1102+AI1102+AJ1102</f>
        <v>1962</v>
      </c>
      <c r="AL1102" s="9">
        <f>AF1102+AJ1102</f>
        <v>1563</v>
      </c>
    </row>
    <row r="1103" spans="1:38" ht="55.5" hidden="1" customHeight="1" x14ac:dyDescent="0.25">
      <c r="A1103" s="25" t="s">
        <v>768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442">G1104</f>
        <v>219</v>
      </c>
      <c r="H1103" s="83">
        <f t="shared" si="1442"/>
        <v>0</v>
      </c>
      <c r="I1103" s="83">
        <f t="shared" si="1442"/>
        <v>0</v>
      </c>
      <c r="J1103" s="83">
        <f t="shared" si="1442"/>
        <v>0</v>
      </c>
      <c r="K1103" s="83">
        <f t="shared" si="1442"/>
        <v>0</v>
      </c>
      <c r="L1103" s="83">
        <f t="shared" si="1442"/>
        <v>0</v>
      </c>
      <c r="M1103" s="83">
        <f t="shared" si="1442"/>
        <v>219</v>
      </c>
      <c r="N1103" s="83">
        <f t="shared" si="1442"/>
        <v>0</v>
      </c>
      <c r="O1103" s="83">
        <f t="shared" si="1442"/>
        <v>0</v>
      </c>
      <c r="P1103" s="83">
        <f t="shared" si="1442"/>
        <v>0</v>
      </c>
      <c r="Q1103" s="83">
        <f t="shared" si="1442"/>
        <v>0</v>
      </c>
      <c r="R1103" s="83">
        <f t="shared" si="1442"/>
        <v>0</v>
      </c>
      <c r="S1103" s="83">
        <f t="shared" si="1442"/>
        <v>219</v>
      </c>
      <c r="T1103" s="83">
        <f t="shared" si="1442"/>
        <v>0</v>
      </c>
      <c r="U1103" s="83">
        <f t="shared" si="1442"/>
        <v>0</v>
      </c>
      <c r="V1103" s="9">
        <f t="shared" si="1442"/>
        <v>31</v>
      </c>
      <c r="W1103" s="9">
        <f t="shared" ref="U1103:AJ1104" si="1443">W1104</f>
        <v>0</v>
      </c>
      <c r="X1103" s="9">
        <f t="shared" si="1443"/>
        <v>980</v>
      </c>
      <c r="Y1103" s="83">
        <f t="shared" si="1443"/>
        <v>1230</v>
      </c>
      <c r="Z1103" s="9">
        <f t="shared" si="1443"/>
        <v>980</v>
      </c>
      <c r="AA1103" s="83">
        <f t="shared" si="1443"/>
        <v>0</v>
      </c>
      <c r="AB1103" s="9">
        <f t="shared" si="1443"/>
        <v>0</v>
      </c>
      <c r="AC1103" s="9">
        <f t="shared" si="1443"/>
        <v>0</v>
      </c>
      <c r="AD1103" s="9">
        <f t="shared" si="1443"/>
        <v>0</v>
      </c>
      <c r="AE1103" s="83">
        <f t="shared" si="1443"/>
        <v>1230</v>
      </c>
      <c r="AF1103" s="9">
        <f t="shared" si="1443"/>
        <v>980</v>
      </c>
      <c r="AG1103" s="83">
        <f t="shared" si="1443"/>
        <v>0</v>
      </c>
      <c r="AH1103" s="9">
        <f t="shared" si="1443"/>
        <v>0</v>
      </c>
      <c r="AI1103" s="9">
        <f t="shared" si="1443"/>
        <v>0</v>
      </c>
      <c r="AJ1103" s="9">
        <f t="shared" si="1443"/>
        <v>0</v>
      </c>
      <c r="AK1103" s="83">
        <f t="shared" ref="AG1103:AL1104" si="1444">AK1104</f>
        <v>1230</v>
      </c>
      <c r="AL1103" s="9">
        <f t="shared" si="1444"/>
        <v>980</v>
      </c>
    </row>
    <row r="1104" spans="1:38" ht="41.25" hidden="1" customHeight="1" x14ac:dyDescent="0.25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442"/>
        <v>219</v>
      </c>
      <c r="H1104" s="83">
        <f t="shared" si="1442"/>
        <v>0</v>
      </c>
      <c r="I1104" s="83">
        <f t="shared" si="1442"/>
        <v>0</v>
      </c>
      <c r="J1104" s="83">
        <f t="shared" si="1442"/>
        <v>0</v>
      </c>
      <c r="K1104" s="83">
        <f t="shared" si="1442"/>
        <v>0</v>
      </c>
      <c r="L1104" s="83">
        <f t="shared" si="1442"/>
        <v>0</v>
      </c>
      <c r="M1104" s="83">
        <f t="shared" si="1442"/>
        <v>219</v>
      </c>
      <c r="N1104" s="83">
        <f t="shared" si="1442"/>
        <v>0</v>
      </c>
      <c r="O1104" s="83">
        <f t="shared" si="1442"/>
        <v>0</v>
      </c>
      <c r="P1104" s="83">
        <f t="shared" si="1442"/>
        <v>0</v>
      </c>
      <c r="Q1104" s="83">
        <f t="shared" si="1442"/>
        <v>0</v>
      </c>
      <c r="R1104" s="83">
        <f t="shared" si="1442"/>
        <v>0</v>
      </c>
      <c r="S1104" s="83">
        <f t="shared" si="1442"/>
        <v>219</v>
      </c>
      <c r="T1104" s="83">
        <f t="shared" si="1442"/>
        <v>0</v>
      </c>
      <c r="U1104" s="83">
        <f t="shared" si="1443"/>
        <v>0</v>
      </c>
      <c r="V1104" s="9">
        <f t="shared" si="1443"/>
        <v>31</v>
      </c>
      <c r="W1104" s="9">
        <f t="shared" si="1443"/>
        <v>0</v>
      </c>
      <c r="X1104" s="9">
        <f t="shared" si="1443"/>
        <v>980</v>
      </c>
      <c r="Y1104" s="83">
        <f t="shared" si="1443"/>
        <v>1230</v>
      </c>
      <c r="Z1104" s="9">
        <f t="shared" si="1443"/>
        <v>980</v>
      </c>
      <c r="AA1104" s="83">
        <f t="shared" si="1443"/>
        <v>0</v>
      </c>
      <c r="AB1104" s="9">
        <f t="shared" si="1443"/>
        <v>0</v>
      </c>
      <c r="AC1104" s="9">
        <f t="shared" si="1443"/>
        <v>0</v>
      </c>
      <c r="AD1104" s="9">
        <f t="shared" si="1443"/>
        <v>0</v>
      </c>
      <c r="AE1104" s="83">
        <f t="shared" si="1443"/>
        <v>1230</v>
      </c>
      <c r="AF1104" s="9">
        <f t="shared" si="1443"/>
        <v>980</v>
      </c>
      <c r="AG1104" s="83">
        <f t="shared" si="1444"/>
        <v>0</v>
      </c>
      <c r="AH1104" s="9">
        <f t="shared" si="1444"/>
        <v>0</v>
      </c>
      <c r="AI1104" s="9">
        <f t="shared" si="1444"/>
        <v>0</v>
      </c>
      <c r="AJ1104" s="9">
        <f t="shared" si="1444"/>
        <v>0</v>
      </c>
      <c r="AK1104" s="83">
        <f t="shared" si="1444"/>
        <v>1230</v>
      </c>
      <c r="AL1104" s="9">
        <f t="shared" si="1444"/>
        <v>980</v>
      </c>
    </row>
    <row r="1105" spans="1:38" ht="46.5" hidden="1" customHeight="1" x14ac:dyDescent="0.25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  <c r="AG1105" s="85"/>
      <c r="AH1105" s="9"/>
      <c r="AI1105" s="9"/>
      <c r="AJ1105" s="9"/>
      <c r="AK1105" s="9">
        <f>AE1105+AG1105+AH1105+AI1105+AJ1105</f>
        <v>1230</v>
      </c>
      <c r="AL1105" s="9">
        <f>AF1105+AJ1105</f>
        <v>980</v>
      </c>
    </row>
    <row r="1106" spans="1:38" ht="49.5" hidden="1" x14ac:dyDescent="0.25">
      <c r="A1106" s="25" t="s">
        <v>765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445">G1107</f>
        <v>107</v>
      </c>
      <c r="H1106" s="9">
        <f t="shared" si="1445"/>
        <v>0</v>
      </c>
      <c r="I1106" s="9">
        <f t="shared" si="1445"/>
        <v>0</v>
      </c>
      <c r="J1106" s="9">
        <f t="shared" si="1445"/>
        <v>0</v>
      </c>
      <c r="K1106" s="9">
        <f t="shared" si="1445"/>
        <v>0</v>
      </c>
      <c r="L1106" s="9">
        <f t="shared" si="1445"/>
        <v>0</v>
      </c>
      <c r="M1106" s="9">
        <f t="shared" si="1445"/>
        <v>107</v>
      </c>
      <c r="N1106" s="9">
        <f t="shared" si="1445"/>
        <v>0</v>
      </c>
      <c r="O1106" s="9">
        <f t="shared" si="1445"/>
        <v>0</v>
      </c>
      <c r="P1106" s="9">
        <f t="shared" si="1445"/>
        <v>0</v>
      </c>
      <c r="Q1106" s="9">
        <f t="shared" si="1445"/>
        <v>0</v>
      </c>
      <c r="R1106" s="9">
        <f t="shared" si="1445"/>
        <v>0</v>
      </c>
      <c r="S1106" s="9">
        <f t="shared" si="1445"/>
        <v>107</v>
      </c>
      <c r="T1106" s="9">
        <f t="shared" si="1445"/>
        <v>0</v>
      </c>
      <c r="U1106" s="9">
        <f t="shared" si="1445"/>
        <v>0</v>
      </c>
      <c r="V1106" s="9">
        <f t="shared" si="1445"/>
        <v>405</v>
      </c>
      <c r="W1106" s="9">
        <f t="shared" ref="U1106:AJ1107" si="1446">W1107</f>
        <v>0</v>
      </c>
      <c r="X1106" s="9">
        <f t="shared" si="1446"/>
        <v>788</v>
      </c>
      <c r="Y1106" s="9">
        <f t="shared" si="1446"/>
        <v>1300</v>
      </c>
      <c r="Z1106" s="9">
        <f t="shared" si="1446"/>
        <v>788</v>
      </c>
      <c r="AA1106" s="9">
        <f t="shared" si="1446"/>
        <v>0</v>
      </c>
      <c r="AB1106" s="9">
        <f t="shared" si="1446"/>
        <v>0</v>
      </c>
      <c r="AC1106" s="9">
        <f t="shared" si="1446"/>
        <v>0</v>
      </c>
      <c r="AD1106" s="9">
        <f t="shared" si="1446"/>
        <v>0</v>
      </c>
      <c r="AE1106" s="9">
        <f t="shared" si="1446"/>
        <v>1300</v>
      </c>
      <c r="AF1106" s="9">
        <f t="shared" si="1446"/>
        <v>788</v>
      </c>
      <c r="AG1106" s="9">
        <f t="shared" si="1446"/>
        <v>0</v>
      </c>
      <c r="AH1106" s="9">
        <f t="shared" si="1446"/>
        <v>144</v>
      </c>
      <c r="AI1106" s="9">
        <f t="shared" si="1446"/>
        <v>0</v>
      </c>
      <c r="AJ1106" s="9">
        <f t="shared" si="1446"/>
        <v>1050</v>
      </c>
      <c r="AK1106" s="9">
        <f t="shared" ref="AG1106:AL1107" si="1447">AK1107</f>
        <v>2494</v>
      </c>
      <c r="AL1106" s="9">
        <f t="shared" si="1447"/>
        <v>1838</v>
      </c>
    </row>
    <row r="1107" spans="1:38" ht="33" hidden="1" x14ac:dyDescent="0.25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445"/>
        <v>107</v>
      </c>
      <c r="H1107" s="9">
        <f t="shared" si="1445"/>
        <v>0</v>
      </c>
      <c r="I1107" s="9">
        <f t="shared" si="1445"/>
        <v>0</v>
      </c>
      <c r="J1107" s="9">
        <f t="shared" si="1445"/>
        <v>0</v>
      </c>
      <c r="K1107" s="9">
        <f t="shared" si="1445"/>
        <v>0</v>
      </c>
      <c r="L1107" s="9">
        <f t="shared" si="1445"/>
        <v>0</v>
      </c>
      <c r="M1107" s="9">
        <f t="shared" si="1445"/>
        <v>107</v>
      </c>
      <c r="N1107" s="9">
        <f t="shared" si="1445"/>
        <v>0</v>
      </c>
      <c r="O1107" s="9">
        <f t="shared" si="1445"/>
        <v>0</v>
      </c>
      <c r="P1107" s="9">
        <f t="shared" si="1445"/>
        <v>0</v>
      </c>
      <c r="Q1107" s="9">
        <f t="shared" si="1445"/>
        <v>0</v>
      </c>
      <c r="R1107" s="9">
        <f t="shared" si="1445"/>
        <v>0</v>
      </c>
      <c r="S1107" s="9">
        <f t="shared" si="1445"/>
        <v>107</v>
      </c>
      <c r="T1107" s="9">
        <f t="shared" si="1445"/>
        <v>0</v>
      </c>
      <c r="U1107" s="9">
        <f t="shared" si="1446"/>
        <v>0</v>
      </c>
      <c r="V1107" s="9">
        <f t="shared" si="1446"/>
        <v>405</v>
      </c>
      <c r="W1107" s="9">
        <f t="shared" si="1446"/>
        <v>0</v>
      </c>
      <c r="X1107" s="9">
        <f t="shared" si="1446"/>
        <v>788</v>
      </c>
      <c r="Y1107" s="9">
        <f t="shared" si="1446"/>
        <v>1300</v>
      </c>
      <c r="Z1107" s="9">
        <f t="shared" si="1446"/>
        <v>788</v>
      </c>
      <c r="AA1107" s="9">
        <f t="shared" si="1446"/>
        <v>0</v>
      </c>
      <c r="AB1107" s="9">
        <f t="shared" si="1446"/>
        <v>0</v>
      </c>
      <c r="AC1107" s="9">
        <f t="shared" si="1446"/>
        <v>0</v>
      </c>
      <c r="AD1107" s="9">
        <f t="shared" si="1446"/>
        <v>0</v>
      </c>
      <c r="AE1107" s="9">
        <f t="shared" si="1446"/>
        <v>1300</v>
      </c>
      <c r="AF1107" s="9">
        <f t="shared" si="1446"/>
        <v>788</v>
      </c>
      <c r="AG1107" s="9">
        <f t="shared" si="1447"/>
        <v>0</v>
      </c>
      <c r="AH1107" s="9">
        <f t="shared" si="1447"/>
        <v>144</v>
      </c>
      <c r="AI1107" s="9">
        <f t="shared" si="1447"/>
        <v>0</v>
      </c>
      <c r="AJ1107" s="9">
        <f t="shared" si="1447"/>
        <v>1050</v>
      </c>
      <c r="AK1107" s="9">
        <f t="shared" si="1447"/>
        <v>2494</v>
      </c>
      <c r="AL1107" s="9">
        <f t="shared" si="1447"/>
        <v>1838</v>
      </c>
    </row>
    <row r="1108" spans="1:38" ht="33" hidden="1" x14ac:dyDescent="0.25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  <c r="AG1108" s="85"/>
      <c r="AH1108" s="9">
        <v>144</v>
      </c>
      <c r="AI1108" s="9"/>
      <c r="AJ1108" s="9">
        <v>1050</v>
      </c>
      <c r="AK1108" s="9">
        <f>AE1108+AG1108+AH1108+AI1108+AJ1108</f>
        <v>2494</v>
      </c>
      <c r="AL1108" s="9">
        <f>AF1108+AJ1108</f>
        <v>1838</v>
      </c>
    </row>
    <row r="1109" spans="1:38" ht="56.25" hidden="1" customHeight="1" x14ac:dyDescent="0.25">
      <c r="A1109" s="25" t="s">
        <v>766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448">G1110</f>
        <v>16</v>
      </c>
      <c r="H1109" s="9">
        <f t="shared" si="1448"/>
        <v>0</v>
      </c>
      <c r="I1109" s="9">
        <f t="shared" si="1448"/>
        <v>0</v>
      </c>
      <c r="J1109" s="9">
        <f t="shared" si="1448"/>
        <v>0</v>
      </c>
      <c r="K1109" s="9">
        <f t="shared" si="1448"/>
        <v>0</v>
      </c>
      <c r="L1109" s="9">
        <f t="shared" si="1448"/>
        <v>0</v>
      </c>
      <c r="M1109" s="9">
        <f t="shared" si="1448"/>
        <v>16</v>
      </c>
      <c r="N1109" s="9">
        <f t="shared" si="1448"/>
        <v>0</v>
      </c>
      <c r="O1109" s="9">
        <f t="shared" si="1448"/>
        <v>0</v>
      </c>
      <c r="P1109" s="9">
        <f t="shared" si="1448"/>
        <v>0</v>
      </c>
      <c r="Q1109" s="9">
        <f t="shared" si="1448"/>
        <v>0</v>
      </c>
      <c r="R1109" s="9">
        <f t="shared" si="1448"/>
        <v>0</v>
      </c>
      <c r="S1109" s="9">
        <f t="shared" si="1448"/>
        <v>16</v>
      </c>
      <c r="T1109" s="9">
        <f t="shared" si="1448"/>
        <v>0</v>
      </c>
      <c r="U1109" s="9">
        <f t="shared" si="1448"/>
        <v>0</v>
      </c>
      <c r="V1109" s="9">
        <f t="shared" si="1448"/>
        <v>21</v>
      </c>
      <c r="W1109" s="9">
        <f t="shared" ref="U1109:AJ1110" si="1449">W1110</f>
        <v>0</v>
      </c>
      <c r="X1109" s="9">
        <f t="shared" si="1449"/>
        <v>147</v>
      </c>
      <c r="Y1109" s="9">
        <f t="shared" si="1449"/>
        <v>184</v>
      </c>
      <c r="Z1109" s="9">
        <f t="shared" si="1449"/>
        <v>147</v>
      </c>
      <c r="AA1109" s="9">
        <f t="shared" si="1449"/>
        <v>0</v>
      </c>
      <c r="AB1109" s="9">
        <f t="shared" si="1449"/>
        <v>0</v>
      </c>
      <c r="AC1109" s="9">
        <f t="shared" si="1449"/>
        <v>0</v>
      </c>
      <c r="AD1109" s="9">
        <f t="shared" si="1449"/>
        <v>0</v>
      </c>
      <c r="AE1109" s="9">
        <f t="shared" si="1449"/>
        <v>184</v>
      </c>
      <c r="AF1109" s="9">
        <f t="shared" si="1449"/>
        <v>147</v>
      </c>
      <c r="AG1109" s="9">
        <f t="shared" si="1449"/>
        <v>0</v>
      </c>
      <c r="AH1109" s="9">
        <f t="shared" si="1449"/>
        <v>0</v>
      </c>
      <c r="AI1109" s="9">
        <f t="shared" si="1449"/>
        <v>0</v>
      </c>
      <c r="AJ1109" s="9">
        <f t="shared" si="1449"/>
        <v>0</v>
      </c>
      <c r="AK1109" s="9">
        <f t="shared" ref="AG1109:AL1110" si="1450">AK1110</f>
        <v>184</v>
      </c>
      <c r="AL1109" s="9">
        <f t="shared" si="1450"/>
        <v>147</v>
      </c>
    </row>
    <row r="1110" spans="1:38" ht="33" hidden="1" x14ac:dyDescent="0.25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448"/>
        <v>16</v>
      </c>
      <c r="H1110" s="9">
        <f t="shared" si="1448"/>
        <v>0</v>
      </c>
      <c r="I1110" s="9">
        <f t="shared" si="1448"/>
        <v>0</v>
      </c>
      <c r="J1110" s="9">
        <f t="shared" si="1448"/>
        <v>0</v>
      </c>
      <c r="K1110" s="9">
        <f t="shared" si="1448"/>
        <v>0</v>
      </c>
      <c r="L1110" s="9">
        <f t="shared" si="1448"/>
        <v>0</v>
      </c>
      <c r="M1110" s="9">
        <f t="shared" si="1448"/>
        <v>16</v>
      </c>
      <c r="N1110" s="9">
        <f t="shared" si="1448"/>
        <v>0</v>
      </c>
      <c r="O1110" s="9">
        <f t="shared" si="1448"/>
        <v>0</v>
      </c>
      <c r="P1110" s="9">
        <f t="shared" si="1448"/>
        <v>0</v>
      </c>
      <c r="Q1110" s="9">
        <f t="shared" si="1448"/>
        <v>0</v>
      </c>
      <c r="R1110" s="9">
        <f t="shared" si="1448"/>
        <v>0</v>
      </c>
      <c r="S1110" s="9">
        <f t="shared" si="1448"/>
        <v>16</v>
      </c>
      <c r="T1110" s="9">
        <f t="shared" si="1448"/>
        <v>0</v>
      </c>
      <c r="U1110" s="9">
        <f t="shared" si="1449"/>
        <v>0</v>
      </c>
      <c r="V1110" s="9">
        <f t="shared" si="1449"/>
        <v>21</v>
      </c>
      <c r="W1110" s="9">
        <f t="shared" si="1449"/>
        <v>0</v>
      </c>
      <c r="X1110" s="9">
        <f t="shared" si="1449"/>
        <v>147</v>
      </c>
      <c r="Y1110" s="9">
        <f t="shared" si="1449"/>
        <v>184</v>
      </c>
      <c r="Z1110" s="9">
        <f t="shared" si="1449"/>
        <v>147</v>
      </c>
      <c r="AA1110" s="9">
        <f t="shared" si="1449"/>
        <v>0</v>
      </c>
      <c r="AB1110" s="9">
        <f t="shared" si="1449"/>
        <v>0</v>
      </c>
      <c r="AC1110" s="9">
        <f t="shared" si="1449"/>
        <v>0</v>
      </c>
      <c r="AD1110" s="9">
        <f t="shared" si="1449"/>
        <v>0</v>
      </c>
      <c r="AE1110" s="9">
        <f t="shared" si="1449"/>
        <v>184</v>
      </c>
      <c r="AF1110" s="9">
        <f t="shared" si="1449"/>
        <v>147</v>
      </c>
      <c r="AG1110" s="9">
        <f t="shared" si="1450"/>
        <v>0</v>
      </c>
      <c r="AH1110" s="9">
        <f t="shared" si="1450"/>
        <v>0</v>
      </c>
      <c r="AI1110" s="9">
        <f t="shared" si="1450"/>
        <v>0</v>
      </c>
      <c r="AJ1110" s="9">
        <f t="shared" si="1450"/>
        <v>0</v>
      </c>
      <c r="AK1110" s="9">
        <f t="shared" si="1450"/>
        <v>184</v>
      </c>
      <c r="AL1110" s="9">
        <f t="shared" si="1450"/>
        <v>147</v>
      </c>
    </row>
    <row r="1111" spans="1:38" ht="33" hidden="1" x14ac:dyDescent="0.25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  <c r="AG1111" s="85"/>
      <c r="AH1111" s="9"/>
      <c r="AI1111" s="9"/>
      <c r="AJ1111" s="9"/>
      <c r="AK1111" s="9">
        <f>AE1111+AG1111+AH1111+AI1111+AJ1111</f>
        <v>184</v>
      </c>
      <c r="AL1111" s="9">
        <f>AF1111+AJ1111</f>
        <v>147</v>
      </c>
    </row>
    <row r="1112" spans="1:38" hidden="1" x14ac:dyDescent="0.25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</row>
    <row r="1113" spans="1:38" ht="18.75" hidden="1" x14ac:dyDescent="0.3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451">G1114</f>
        <v>0</v>
      </c>
      <c r="H1113" s="15">
        <f t="shared" si="1451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</row>
    <row r="1114" spans="1:38" ht="49.5" hidden="1" x14ac:dyDescent="0.25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452">G1115+G1119</f>
        <v>0</v>
      </c>
      <c r="H1114" s="9">
        <f t="shared" si="1452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</row>
    <row r="1115" spans="1:38" ht="20.100000000000001" hidden="1" customHeight="1" x14ac:dyDescent="0.25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453">G1116</f>
        <v>0</v>
      </c>
      <c r="H1115" s="17">
        <f t="shared" si="1453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</row>
    <row r="1116" spans="1:38" ht="33" hidden="1" x14ac:dyDescent="0.25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453"/>
        <v>0</v>
      </c>
      <c r="H1116" s="9">
        <f t="shared" si="1453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</row>
    <row r="1117" spans="1:38" ht="33" hidden="1" x14ac:dyDescent="0.25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453"/>
        <v>0</v>
      </c>
      <c r="H1117" s="9">
        <f t="shared" si="1453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</row>
    <row r="1118" spans="1:38" ht="33" hidden="1" x14ac:dyDescent="0.25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</row>
    <row r="1119" spans="1:38" ht="66" hidden="1" x14ac:dyDescent="0.25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</row>
    <row r="1120" spans="1:38" ht="33" hidden="1" x14ac:dyDescent="0.25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</row>
    <row r="1121" spans="1:38" ht="33" hidden="1" x14ac:dyDescent="0.25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</row>
    <row r="1122" spans="1:38" hidden="1" x14ac:dyDescent="0.25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</row>
    <row r="1123" spans="1:38" ht="18.75" hidden="1" x14ac:dyDescent="0.3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454">G1124+G1129+G1134+G1139</f>
        <v>20616</v>
      </c>
      <c r="H1123" s="15">
        <f t="shared" ref="H1123:N1123" si="1455">H1124+H1129+H1134+H1139</f>
        <v>0</v>
      </c>
      <c r="I1123" s="15">
        <f t="shared" si="1455"/>
        <v>0</v>
      </c>
      <c r="J1123" s="15">
        <f t="shared" si="1455"/>
        <v>0</v>
      </c>
      <c r="K1123" s="15">
        <f t="shared" si="1455"/>
        <v>0</v>
      </c>
      <c r="L1123" s="15">
        <f t="shared" si="1455"/>
        <v>0</v>
      </c>
      <c r="M1123" s="15">
        <f t="shared" si="1455"/>
        <v>20616</v>
      </c>
      <c r="N1123" s="15">
        <f t="shared" si="1455"/>
        <v>0</v>
      </c>
      <c r="O1123" s="15">
        <f t="shared" ref="O1123:T1123" si="1456">O1124+O1129+O1134+O1139</f>
        <v>0</v>
      </c>
      <c r="P1123" s="15">
        <f t="shared" si="1456"/>
        <v>0</v>
      </c>
      <c r="Q1123" s="15">
        <f t="shared" si="1456"/>
        <v>0</v>
      </c>
      <c r="R1123" s="15">
        <f t="shared" si="1456"/>
        <v>0</v>
      </c>
      <c r="S1123" s="15">
        <f t="shared" si="1456"/>
        <v>20616</v>
      </c>
      <c r="T1123" s="15">
        <f t="shared" si="1456"/>
        <v>0</v>
      </c>
      <c r="U1123" s="15">
        <f t="shared" ref="U1123:Z1123" si="1457">U1124+U1129+U1134+U1139</f>
        <v>0</v>
      </c>
      <c r="V1123" s="15">
        <f t="shared" si="1457"/>
        <v>0</v>
      </c>
      <c r="W1123" s="15">
        <f t="shared" si="1457"/>
        <v>0</v>
      </c>
      <c r="X1123" s="15">
        <f t="shared" si="1457"/>
        <v>0</v>
      </c>
      <c r="Y1123" s="15">
        <f t="shared" si="1457"/>
        <v>20616</v>
      </c>
      <c r="Z1123" s="15">
        <f t="shared" si="1457"/>
        <v>0</v>
      </c>
      <c r="AA1123" s="15">
        <f t="shared" ref="AA1123:AF1123" si="1458">AA1124+AA1129+AA1134+AA1139</f>
        <v>0</v>
      </c>
      <c r="AB1123" s="15">
        <f t="shared" si="1458"/>
        <v>0</v>
      </c>
      <c r="AC1123" s="15">
        <f t="shared" si="1458"/>
        <v>0</v>
      </c>
      <c r="AD1123" s="15">
        <f t="shared" si="1458"/>
        <v>0</v>
      </c>
      <c r="AE1123" s="15">
        <f t="shared" si="1458"/>
        <v>20616</v>
      </c>
      <c r="AF1123" s="15">
        <f t="shared" si="1458"/>
        <v>0</v>
      </c>
      <c r="AG1123" s="15">
        <f t="shared" ref="AG1123:AL1123" si="1459">AG1124+AG1129+AG1134+AG1139</f>
        <v>0</v>
      </c>
      <c r="AH1123" s="15">
        <f t="shared" si="1459"/>
        <v>0</v>
      </c>
      <c r="AI1123" s="15">
        <f t="shared" si="1459"/>
        <v>0</v>
      </c>
      <c r="AJ1123" s="15">
        <f t="shared" si="1459"/>
        <v>0</v>
      </c>
      <c r="AK1123" s="15">
        <f t="shared" si="1459"/>
        <v>20616</v>
      </c>
      <c r="AL1123" s="15">
        <f t="shared" si="1459"/>
        <v>0</v>
      </c>
    </row>
    <row r="1124" spans="1:38" ht="82.5" hidden="1" x14ac:dyDescent="0.25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460">G1125</f>
        <v>328</v>
      </c>
      <c r="H1124" s="9">
        <f t="shared" si="1460"/>
        <v>0</v>
      </c>
      <c r="I1124" s="9">
        <f t="shared" si="1460"/>
        <v>0</v>
      </c>
      <c r="J1124" s="9">
        <f t="shared" si="1460"/>
        <v>0</v>
      </c>
      <c r="K1124" s="9">
        <f t="shared" si="1460"/>
        <v>0</v>
      </c>
      <c r="L1124" s="9">
        <f t="shared" si="1460"/>
        <v>0</v>
      </c>
      <c r="M1124" s="9">
        <f t="shared" si="1460"/>
        <v>328</v>
      </c>
      <c r="N1124" s="9">
        <f t="shared" si="1460"/>
        <v>0</v>
      </c>
      <c r="O1124" s="9">
        <f t="shared" si="1460"/>
        <v>0</v>
      </c>
      <c r="P1124" s="9">
        <f t="shared" si="1460"/>
        <v>0</v>
      </c>
      <c r="Q1124" s="9">
        <f t="shared" si="1460"/>
        <v>0</v>
      </c>
      <c r="R1124" s="9">
        <f t="shared" si="1460"/>
        <v>0</v>
      </c>
      <c r="S1124" s="9">
        <f t="shared" si="1460"/>
        <v>328</v>
      </c>
      <c r="T1124" s="9">
        <f t="shared" si="1460"/>
        <v>0</v>
      </c>
      <c r="U1124" s="9">
        <f t="shared" si="1460"/>
        <v>0</v>
      </c>
      <c r="V1124" s="9">
        <f t="shared" si="1460"/>
        <v>0</v>
      </c>
      <c r="W1124" s="9">
        <f t="shared" ref="U1124:AJ1127" si="1461">W1125</f>
        <v>0</v>
      </c>
      <c r="X1124" s="9">
        <f t="shared" si="1461"/>
        <v>0</v>
      </c>
      <c r="Y1124" s="9">
        <f t="shared" si="1461"/>
        <v>328</v>
      </c>
      <c r="Z1124" s="9">
        <f t="shared" si="1461"/>
        <v>0</v>
      </c>
      <c r="AA1124" s="9">
        <f t="shared" si="1461"/>
        <v>0</v>
      </c>
      <c r="AB1124" s="9">
        <f t="shared" si="1461"/>
        <v>0</v>
      </c>
      <c r="AC1124" s="9">
        <f t="shared" si="1461"/>
        <v>0</v>
      </c>
      <c r="AD1124" s="9">
        <f t="shared" si="1461"/>
        <v>0</v>
      </c>
      <c r="AE1124" s="9">
        <f t="shared" si="1461"/>
        <v>328</v>
      </c>
      <c r="AF1124" s="9">
        <f t="shared" si="1461"/>
        <v>0</v>
      </c>
      <c r="AG1124" s="9">
        <f t="shared" si="1461"/>
        <v>0</v>
      </c>
      <c r="AH1124" s="9">
        <f t="shared" si="1461"/>
        <v>0</v>
      </c>
      <c r="AI1124" s="9">
        <f t="shared" si="1461"/>
        <v>0</v>
      </c>
      <c r="AJ1124" s="9">
        <f t="shared" si="1461"/>
        <v>0</v>
      </c>
      <c r="AK1124" s="9">
        <f t="shared" ref="AG1124:AL1127" si="1462">AK1125</f>
        <v>328</v>
      </c>
      <c r="AL1124" s="9">
        <f t="shared" si="1462"/>
        <v>0</v>
      </c>
    </row>
    <row r="1125" spans="1:38" ht="20.100000000000001" hidden="1" customHeight="1" x14ac:dyDescent="0.25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460"/>
        <v>328</v>
      </c>
      <c r="H1125" s="17">
        <f t="shared" si="1460"/>
        <v>0</v>
      </c>
      <c r="I1125" s="17">
        <f t="shared" si="1460"/>
        <v>0</v>
      </c>
      <c r="J1125" s="17">
        <f t="shared" si="1460"/>
        <v>0</v>
      </c>
      <c r="K1125" s="17">
        <f t="shared" si="1460"/>
        <v>0</v>
      </c>
      <c r="L1125" s="17">
        <f t="shared" si="1460"/>
        <v>0</v>
      </c>
      <c r="M1125" s="17">
        <f t="shared" si="1460"/>
        <v>328</v>
      </c>
      <c r="N1125" s="17">
        <f t="shared" si="1460"/>
        <v>0</v>
      </c>
      <c r="O1125" s="17">
        <f t="shared" si="1460"/>
        <v>0</v>
      </c>
      <c r="P1125" s="17">
        <f t="shared" si="1460"/>
        <v>0</v>
      </c>
      <c r="Q1125" s="17">
        <f t="shared" si="1460"/>
        <v>0</v>
      </c>
      <c r="R1125" s="17">
        <f t="shared" si="1460"/>
        <v>0</v>
      </c>
      <c r="S1125" s="17">
        <f t="shared" si="1460"/>
        <v>328</v>
      </c>
      <c r="T1125" s="17">
        <f t="shared" si="1460"/>
        <v>0</v>
      </c>
      <c r="U1125" s="17">
        <f t="shared" si="1461"/>
        <v>0</v>
      </c>
      <c r="V1125" s="17">
        <f t="shared" si="1461"/>
        <v>0</v>
      </c>
      <c r="W1125" s="17">
        <f t="shared" si="1461"/>
        <v>0</v>
      </c>
      <c r="X1125" s="17">
        <f t="shared" si="1461"/>
        <v>0</v>
      </c>
      <c r="Y1125" s="17">
        <f t="shared" si="1461"/>
        <v>328</v>
      </c>
      <c r="Z1125" s="17">
        <f t="shared" si="1461"/>
        <v>0</v>
      </c>
      <c r="AA1125" s="17">
        <f t="shared" si="1461"/>
        <v>0</v>
      </c>
      <c r="AB1125" s="17">
        <f t="shared" si="1461"/>
        <v>0</v>
      </c>
      <c r="AC1125" s="17">
        <f t="shared" si="1461"/>
        <v>0</v>
      </c>
      <c r="AD1125" s="17">
        <f t="shared" si="1461"/>
        <v>0</v>
      </c>
      <c r="AE1125" s="17">
        <f t="shared" si="1461"/>
        <v>328</v>
      </c>
      <c r="AF1125" s="17">
        <f t="shared" si="1461"/>
        <v>0</v>
      </c>
      <c r="AG1125" s="17">
        <f t="shared" si="1462"/>
        <v>0</v>
      </c>
      <c r="AH1125" s="17">
        <f t="shared" si="1462"/>
        <v>0</v>
      </c>
      <c r="AI1125" s="17">
        <f t="shared" si="1462"/>
        <v>0</v>
      </c>
      <c r="AJ1125" s="17">
        <f t="shared" si="1462"/>
        <v>0</v>
      </c>
      <c r="AK1125" s="17">
        <f t="shared" si="1462"/>
        <v>328</v>
      </c>
      <c r="AL1125" s="17">
        <f t="shared" si="1462"/>
        <v>0</v>
      </c>
    </row>
    <row r="1126" spans="1:38" ht="20.100000000000001" hidden="1" customHeight="1" x14ac:dyDescent="0.25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460"/>
        <v>328</v>
      </c>
      <c r="H1126" s="17">
        <f t="shared" si="1460"/>
        <v>0</v>
      </c>
      <c r="I1126" s="17">
        <f t="shared" si="1460"/>
        <v>0</v>
      </c>
      <c r="J1126" s="17">
        <f t="shared" si="1460"/>
        <v>0</v>
      </c>
      <c r="K1126" s="17">
        <f t="shared" si="1460"/>
        <v>0</v>
      </c>
      <c r="L1126" s="17">
        <f t="shared" si="1460"/>
        <v>0</v>
      </c>
      <c r="M1126" s="17">
        <f t="shared" si="1460"/>
        <v>328</v>
      </c>
      <c r="N1126" s="17">
        <f t="shared" si="1460"/>
        <v>0</v>
      </c>
      <c r="O1126" s="17">
        <f t="shared" si="1460"/>
        <v>0</v>
      </c>
      <c r="P1126" s="17">
        <f t="shared" si="1460"/>
        <v>0</v>
      </c>
      <c r="Q1126" s="17">
        <f t="shared" si="1460"/>
        <v>0</v>
      </c>
      <c r="R1126" s="17">
        <f t="shared" si="1460"/>
        <v>0</v>
      </c>
      <c r="S1126" s="17">
        <f t="shared" si="1460"/>
        <v>328</v>
      </c>
      <c r="T1126" s="17">
        <f t="shared" si="1460"/>
        <v>0</v>
      </c>
      <c r="U1126" s="17">
        <f t="shared" si="1461"/>
        <v>0</v>
      </c>
      <c r="V1126" s="17">
        <f t="shared" si="1461"/>
        <v>0</v>
      </c>
      <c r="W1126" s="17">
        <f t="shared" si="1461"/>
        <v>0</v>
      </c>
      <c r="X1126" s="17">
        <f t="shared" si="1461"/>
        <v>0</v>
      </c>
      <c r="Y1126" s="17">
        <f t="shared" si="1461"/>
        <v>328</v>
      </c>
      <c r="Z1126" s="17">
        <f t="shared" si="1461"/>
        <v>0</v>
      </c>
      <c r="AA1126" s="17">
        <f t="shared" si="1461"/>
        <v>0</v>
      </c>
      <c r="AB1126" s="17">
        <f t="shared" si="1461"/>
        <v>0</v>
      </c>
      <c r="AC1126" s="17">
        <f t="shared" si="1461"/>
        <v>0</v>
      </c>
      <c r="AD1126" s="17">
        <f t="shared" si="1461"/>
        <v>0</v>
      </c>
      <c r="AE1126" s="17">
        <f t="shared" si="1461"/>
        <v>328</v>
      </c>
      <c r="AF1126" s="17">
        <f t="shared" si="1461"/>
        <v>0</v>
      </c>
      <c r="AG1126" s="17">
        <f t="shared" si="1462"/>
        <v>0</v>
      </c>
      <c r="AH1126" s="17">
        <f t="shared" si="1462"/>
        <v>0</v>
      </c>
      <c r="AI1126" s="17">
        <f t="shared" si="1462"/>
        <v>0</v>
      </c>
      <c r="AJ1126" s="17">
        <f t="shared" si="1462"/>
        <v>0</v>
      </c>
      <c r="AK1126" s="17">
        <f t="shared" si="1462"/>
        <v>328</v>
      </c>
      <c r="AL1126" s="17">
        <f t="shared" si="1462"/>
        <v>0</v>
      </c>
    </row>
    <row r="1127" spans="1:38" ht="20.100000000000001" hidden="1" customHeight="1" x14ac:dyDescent="0.25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460"/>
        <v>328</v>
      </c>
      <c r="H1127" s="17">
        <f t="shared" si="1460"/>
        <v>0</v>
      </c>
      <c r="I1127" s="17">
        <f t="shared" si="1460"/>
        <v>0</v>
      </c>
      <c r="J1127" s="17">
        <f t="shared" si="1460"/>
        <v>0</v>
      </c>
      <c r="K1127" s="17">
        <f t="shared" si="1460"/>
        <v>0</v>
      </c>
      <c r="L1127" s="17">
        <f t="shared" si="1460"/>
        <v>0</v>
      </c>
      <c r="M1127" s="17">
        <f t="shared" si="1460"/>
        <v>328</v>
      </c>
      <c r="N1127" s="17">
        <f t="shared" si="1460"/>
        <v>0</v>
      </c>
      <c r="O1127" s="17">
        <f t="shared" si="1460"/>
        <v>0</v>
      </c>
      <c r="P1127" s="17">
        <f t="shared" si="1460"/>
        <v>0</v>
      </c>
      <c r="Q1127" s="17">
        <f t="shared" si="1460"/>
        <v>0</v>
      </c>
      <c r="R1127" s="17">
        <f t="shared" si="1460"/>
        <v>0</v>
      </c>
      <c r="S1127" s="17">
        <f t="shared" si="1460"/>
        <v>328</v>
      </c>
      <c r="T1127" s="17">
        <f t="shared" si="1460"/>
        <v>0</v>
      </c>
      <c r="U1127" s="17">
        <f t="shared" si="1461"/>
        <v>0</v>
      </c>
      <c r="V1127" s="17">
        <f t="shared" si="1461"/>
        <v>0</v>
      </c>
      <c r="W1127" s="17">
        <f t="shared" si="1461"/>
        <v>0</v>
      </c>
      <c r="X1127" s="17">
        <f t="shared" si="1461"/>
        <v>0</v>
      </c>
      <c r="Y1127" s="17">
        <f t="shared" si="1461"/>
        <v>328</v>
      </c>
      <c r="Z1127" s="17">
        <f t="shared" si="1461"/>
        <v>0</v>
      </c>
      <c r="AA1127" s="17">
        <f t="shared" si="1461"/>
        <v>0</v>
      </c>
      <c r="AB1127" s="17">
        <f t="shared" si="1461"/>
        <v>0</v>
      </c>
      <c r="AC1127" s="17">
        <f t="shared" si="1461"/>
        <v>0</v>
      </c>
      <c r="AD1127" s="17">
        <f t="shared" si="1461"/>
        <v>0</v>
      </c>
      <c r="AE1127" s="17">
        <f t="shared" si="1461"/>
        <v>328</v>
      </c>
      <c r="AF1127" s="17">
        <f t="shared" si="1461"/>
        <v>0</v>
      </c>
      <c r="AG1127" s="17">
        <f t="shared" si="1462"/>
        <v>0</v>
      </c>
      <c r="AH1127" s="17">
        <f t="shared" si="1462"/>
        <v>0</v>
      </c>
      <c r="AI1127" s="17">
        <f t="shared" si="1462"/>
        <v>0</v>
      </c>
      <c r="AJ1127" s="17">
        <f t="shared" si="1462"/>
        <v>0</v>
      </c>
      <c r="AK1127" s="17">
        <f t="shared" si="1462"/>
        <v>328</v>
      </c>
      <c r="AL1127" s="17">
        <f t="shared" si="1462"/>
        <v>0</v>
      </c>
    </row>
    <row r="1128" spans="1:38" ht="49.5" hidden="1" x14ac:dyDescent="0.25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  <c r="AG1128" s="85"/>
      <c r="AH1128" s="85"/>
      <c r="AI1128" s="85"/>
      <c r="AJ1128" s="85"/>
      <c r="AK1128" s="9">
        <f>AE1128+AG1128+AH1128+AI1128+AJ1128</f>
        <v>328</v>
      </c>
      <c r="AL1128" s="9">
        <f>AF1128+AJ1128</f>
        <v>0</v>
      </c>
    </row>
    <row r="1129" spans="1:38" ht="49.5" hidden="1" x14ac:dyDescent="0.25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463">G1130</f>
        <v>5613</v>
      </c>
      <c r="H1129" s="9">
        <f t="shared" si="1463"/>
        <v>0</v>
      </c>
      <c r="I1129" s="9">
        <f t="shared" si="1463"/>
        <v>0</v>
      </c>
      <c r="J1129" s="9">
        <f t="shared" si="1463"/>
        <v>0</v>
      </c>
      <c r="K1129" s="9">
        <f t="shared" si="1463"/>
        <v>0</v>
      </c>
      <c r="L1129" s="9">
        <f t="shared" si="1463"/>
        <v>0</v>
      </c>
      <c r="M1129" s="9">
        <f t="shared" si="1463"/>
        <v>5613</v>
      </c>
      <c r="N1129" s="9">
        <f t="shared" si="1463"/>
        <v>0</v>
      </c>
      <c r="O1129" s="9">
        <f t="shared" si="1463"/>
        <v>0</v>
      </c>
      <c r="P1129" s="9">
        <f t="shared" si="1463"/>
        <v>0</v>
      </c>
      <c r="Q1129" s="9">
        <f t="shared" si="1463"/>
        <v>0</v>
      </c>
      <c r="R1129" s="9">
        <f t="shared" si="1463"/>
        <v>0</v>
      </c>
      <c r="S1129" s="9">
        <f t="shared" si="1463"/>
        <v>5613</v>
      </c>
      <c r="T1129" s="9">
        <f t="shared" si="1463"/>
        <v>0</v>
      </c>
      <c r="U1129" s="9">
        <f t="shared" si="1463"/>
        <v>0</v>
      </c>
      <c r="V1129" s="9">
        <f t="shared" si="1463"/>
        <v>0</v>
      </c>
      <c r="W1129" s="9">
        <f t="shared" ref="U1129:AJ1132" si="1464">W1130</f>
        <v>0</v>
      </c>
      <c r="X1129" s="9">
        <f t="shared" si="1464"/>
        <v>0</v>
      </c>
      <c r="Y1129" s="9">
        <f t="shared" si="1464"/>
        <v>5613</v>
      </c>
      <c r="Z1129" s="9">
        <f t="shared" si="1464"/>
        <v>0</v>
      </c>
      <c r="AA1129" s="9">
        <f t="shared" si="1464"/>
        <v>0</v>
      </c>
      <c r="AB1129" s="9">
        <f t="shared" si="1464"/>
        <v>0</v>
      </c>
      <c r="AC1129" s="9">
        <f t="shared" si="1464"/>
        <v>0</v>
      </c>
      <c r="AD1129" s="9">
        <f t="shared" si="1464"/>
        <v>0</v>
      </c>
      <c r="AE1129" s="9">
        <f t="shared" si="1464"/>
        <v>5613</v>
      </c>
      <c r="AF1129" s="9">
        <f t="shared" si="1464"/>
        <v>0</v>
      </c>
      <c r="AG1129" s="9">
        <f t="shared" si="1464"/>
        <v>0</v>
      </c>
      <c r="AH1129" s="9">
        <f t="shared" si="1464"/>
        <v>0</v>
      </c>
      <c r="AI1129" s="9">
        <f t="shared" si="1464"/>
        <v>0</v>
      </c>
      <c r="AJ1129" s="9">
        <f t="shared" si="1464"/>
        <v>0</v>
      </c>
      <c r="AK1129" s="9">
        <f t="shared" ref="AG1129:AL1132" si="1465">AK1130</f>
        <v>5613</v>
      </c>
      <c r="AL1129" s="9">
        <f t="shared" si="1465"/>
        <v>0</v>
      </c>
    </row>
    <row r="1130" spans="1:38" ht="20.100000000000001" hidden="1" customHeight="1" x14ac:dyDescent="0.25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463"/>
        <v>5613</v>
      </c>
      <c r="H1130" s="17">
        <f t="shared" si="1463"/>
        <v>0</v>
      </c>
      <c r="I1130" s="17">
        <f t="shared" si="1463"/>
        <v>0</v>
      </c>
      <c r="J1130" s="17">
        <f t="shared" si="1463"/>
        <v>0</v>
      </c>
      <c r="K1130" s="17">
        <f t="shared" si="1463"/>
        <v>0</v>
      </c>
      <c r="L1130" s="17">
        <f t="shared" si="1463"/>
        <v>0</v>
      </c>
      <c r="M1130" s="17">
        <f t="shared" si="1463"/>
        <v>5613</v>
      </c>
      <c r="N1130" s="17">
        <f t="shared" si="1463"/>
        <v>0</v>
      </c>
      <c r="O1130" s="17">
        <f t="shared" si="1463"/>
        <v>0</v>
      </c>
      <c r="P1130" s="17">
        <f t="shared" si="1463"/>
        <v>0</v>
      </c>
      <c r="Q1130" s="17">
        <f t="shared" si="1463"/>
        <v>0</v>
      </c>
      <c r="R1130" s="17">
        <f t="shared" si="1463"/>
        <v>0</v>
      </c>
      <c r="S1130" s="17">
        <f t="shared" si="1463"/>
        <v>5613</v>
      </c>
      <c r="T1130" s="17">
        <f t="shared" si="1463"/>
        <v>0</v>
      </c>
      <c r="U1130" s="17">
        <f t="shared" si="1464"/>
        <v>0</v>
      </c>
      <c r="V1130" s="17">
        <f t="shared" si="1464"/>
        <v>0</v>
      </c>
      <c r="W1130" s="17">
        <f t="shared" si="1464"/>
        <v>0</v>
      </c>
      <c r="X1130" s="17">
        <f t="shared" si="1464"/>
        <v>0</v>
      </c>
      <c r="Y1130" s="17">
        <f t="shared" si="1464"/>
        <v>5613</v>
      </c>
      <c r="Z1130" s="17">
        <f t="shared" si="1464"/>
        <v>0</v>
      </c>
      <c r="AA1130" s="17">
        <f t="shared" si="1464"/>
        <v>0</v>
      </c>
      <c r="AB1130" s="17">
        <f t="shared" si="1464"/>
        <v>0</v>
      </c>
      <c r="AC1130" s="17">
        <f t="shared" si="1464"/>
        <v>0</v>
      </c>
      <c r="AD1130" s="17">
        <f t="shared" si="1464"/>
        <v>0</v>
      </c>
      <c r="AE1130" s="17">
        <f t="shared" si="1464"/>
        <v>5613</v>
      </c>
      <c r="AF1130" s="17">
        <f t="shared" si="1464"/>
        <v>0</v>
      </c>
      <c r="AG1130" s="17">
        <f t="shared" si="1465"/>
        <v>0</v>
      </c>
      <c r="AH1130" s="17">
        <f t="shared" si="1465"/>
        <v>0</v>
      </c>
      <c r="AI1130" s="17">
        <f t="shared" si="1465"/>
        <v>0</v>
      </c>
      <c r="AJ1130" s="17">
        <f t="shared" si="1465"/>
        <v>0</v>
      </c>
      <c r="AK1130" s="17">
        <f t="shared" si="1465"/>
        <v>5613</v>
      </c>
      <c r="AL1130" s="17">
        <f t="shared" si="1465"/>
        <v>0</v>
      </c>
    </row>
    <row r="1131" spans="1:38" ht="20.100000000000001" hidden="1" customHeight="1" x14ac:dyDescent="0.25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463"/>
        <v>5613</v>
      </c>
      <c r="H1131" s="17">
        <f t="shared" si="1463"/>
        <v>0</v>
      </c>
      <c r="I1131" s="17">
        <f t="shared" si="1463"/>
        <v>0</v>
      </c>
      <c r="J1131" s="17">
        <f t="shared" si="1463"/>
        <v>0</v>
      </c>
      <c r="K1131" s="17">
        <f t="shared" si="1463"/>
        <v>0</v>
      </c>
      <c r="L1131" s="17">
        <f t="shared" si="1463"/>
        <v>0</v>
      </c>
      <c r="M1131" s="17">
        <f t="shared" si="1463"/>
        <v>5613</v>
      </c>
      <c r="N1131" s="17">
        <f t="shared" si="1463"/>
        <v>0</v>
      </c>
      <c r="O1131" s="17">
        <f t="shared" si="1463"/>
        <v>0</v>
      </c>
      <c r="P1131" s="17">
        <f t="shared" si="1463"/>
        <v>0</v>
      </c>
      <c r="Q1131" s="17">
        <f t="shared" si="1463"/>
        <v>0</v>
      </c>
      <c r="R1131" s="17">
        <f t="shared" si="1463"/>
        <v>0</v>
      </c>
      <c r="S1131" s="17">
        <f t="shared" si="1463"/>
        <v>5613</v>
      </c>
      <c r="T1131" s="17">
        <f t="shared" si="1463"/>
        <v>0</v>
      </c>
      <c r="U1131" s="17">
        <f t="shared" si="1464"/>
        <v>0</v>
      </c>
      <c r="V1131" s="17">
        <f t="shared" si="1464"/>
        <v>0</v>
      </c>
      <c r="W1131" s="17">
        <f t="shared" si="1464"/>
        <v>0</v>
      </c>
      <c r="X1131" s="17">
        <f t="shared" si="1464"/>
        <v>0</v>
      </c>
      <c r="Y1131" s="17">
        <f t="shared" si="1464"/>
        <v>5613</v>
      </c>
      <c r="Z1131" s="17">
        <f t="shared" si="1464"/>
        <v>0</v>
      </c>
      <c r="AA1131" s="17">
        <f t="shared" si="1464"/>
        <v>0</v>
      </c>
      <c r="AB1131" s="17">
        <f t="shared" si="1464"/>
        <v>0</v>
      </c>
      <c r="AC1131" s="17">
        <f t="shared" si="1464"/>
        <v>0</v>
      </c>
      <c r="AD1131" s="17">
        <f t="shared" si="1464"/>
        <v>0</v>
      </c>
      <c r="AE1131" s="17">
        <f t="shared" si="1464"/>
        <v>5613</v>
      </c>
      <c r="AF1131" s="17">
        <f t="shared" si="1464"/>
        <v>0</v>
      </c>
      <c r="AG1131" s="17">
        <f t="shared" si="1465"/>
        <v>0</v>
      </c>
      <c r="AH1131" s="17">
        <f t="shared" si="1465"/>
        <v>0</v>
      </c>
      <c r="AI1131" s="17">
        <f t="shared" si="1465"/>
        <v>0</v>
      </c>
      <c r="AJ1131" s="17">
        <f t="shared" si="1465"/>
        <v>0</v>
      </c>
      <c r="AK1131" s="17">
        <f t="shared" si="1465"/>
        <v>5613</v>
      </c>
      <c r="AL1131" s="17">
        <f t="shared" si="1465"/>
        <v>0</v>
      </c>
    </row>
    <row r="1132" spans="1:38" ht="20.100000000000001" hidden="1" customHeight="1" x14ac:dyDescent="0.25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463"/>
        <v>5613</v>
      </c>
      <c r="H1132" s="17">
        <f t="shared" si="1463"/>
        <v>0</v>
      </c>
      <c r="I1132" s="17">
        <f t="shared" si="1463"/>
        <v>0</v>
      </c>
      <c r="J1132" s="17">
        <f t="shared" si="1463"/>
        <v>0</v>
      </c>
      <c r="K1132" s="17">
        <f t="shared" si="1463"/>
        <v>0</v>
      </c>
      <c r="L1132" s="17">
        <f t="shared" si="1463"/>
        <v>0</v>
      </c>
      <c r="M1132" s="17">
        <f t="shared" si="1463"/>
        <v>5613</v>
      </c>
      <c r="N1132" s="17">
        <f t="shared" si="1463"/>
        <v>0</v>
      </c>
      <c r="O1132" s="17">
        <f t="shared" si="1463"/>
        <v>0</v>
      </c>
      <c r="P1132" s="17">
        <f t="shared" si="1463"/>
        <v>0</v>
      </c>
      <c r="Q1132" s="17">
        <f t="shared" si="1463"/>
        <v>0</v>
      </c>
      <c r="R1132" s="17">
        <f t="shared" si="1463"/>
        <v>0</v>
      </c>
      <c r="S1132" s="17">
        <f t="shared" si="1463"/>
        <v>5613</v>
      </c>
      <c r="T1132" s="17">
        <f t="shared" si="1463"/>
        <v>0</v>
      </c>
      <c r="U1132" s="17">
        <f t="shared" si="1464"/>
        <v>0</v>
      </c>
      <c r="V1132" s="17">
        <f t="shared" si="1464"/>
        <v>0</v>
      </c>
      <c r="W1132" s="17">
        <f t="shared" si="1464"/>
        <v>0</v>
      </c>
      <c r="X1132" s="17">
        <f t="shared" si="1464"/>
        <v>0</v>
      </c>
      <c r="Y1132" s="17">
        <f t="shared" si="1464"/>
        <v>5613</v>
      </c>
      <c r="Z1132" s="17">
        <f t="shared" si="1464"/>
        <v>0</v>
      </c>
      <c r="AA1132" s="17">
        <f t="shared" si="1464"/>
        <v>0</v>
      </c>
      <c r="AB1132" s="17">
        <f t="shared" si="1464"/>
        <v>0</v>
      </c>
      <c r="AC1132" s="17">
        <f t="shared" si="1464"/>
        <v>0</v>
      </c>
      <c r="AD1132" s="17">
        <f t="shared" si="1464"/>
        <v>0</v>
      </c>
      <c r="AE1132" s="17">
        <f t="shared" si="1464"/>
        <v>5613</v>
      </c>
      <c r="AF1132" s="17">
        <f t="shared" si="1464"/>
        <v>0</v>
      </c>
      <c r="AG1132" s="17">
        <f t="shared" si="1465"/>
        <v>0</v>
      </c>
      <c r="AH1132" s="17">
        <f t="shared" si="1465"/>
        <v>0</v>
      </c>
      <c r="AI1132" s="17">
        <f t="shared" si="1465"/>
        <v>0</v>
      </c>
      <c r="AJ1132" s="17">
        <f t="shared" si="1465"/>
        <v>0</v>
      </c>
      <c r="AK1132" s="17">
        <f t="shared" si="1465"/>
        <v>5613</v>
      </c>
      <c r="AL1132" s="17">
        <f t="shared" si="1465"/>
        <v>0</v>
      </c>
    </row>
    <row r="1133" spans="1:38" ht="49.5" hidden="1" x14ac:dyDescent="0.25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  <c r="AG1133" s="85"/>
      <c r="AH1133" s="85"/>
      <c r="AI1133" s="85"/>
      <c r="AJ1133" s="85"/>
      <c r="AK1133" s="9">
        <f>AE1133+AG1133+AH1133+AI1133+AJ1133</f>
        <v>5613</v>
      </c>
      <c r="AL1133" s="9">
        <f>AF1133+AJ1133</f>
        <v>0</v>
      </c>
    </row>
    <row r="1134" spans="1:38" ht="49.5" hidden="1" x14ac:dyDescent="0.25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466">G1135</f>
        <v>12068</v>
      </c>
      <c r="H1134" s="9">
        <f t="shared" si="1466"/>
        <v>0</v>
      </c>
      <c r="I1134" s="9">
        <f t="shared" si="1466"/>
        <v>0</v>
      </c>
      <c r="J1134" s="9">
        <f t="shared" si="1466"/>
        <v>0</v>
      </c>
      <c r="K1134" s="9">
        <f t="shared" si="1466"/>
        <v>0</v>
      </c>
      <c r="L1134" s="9">
        <f t="shared" si="1466"/>
        <v>0</v>
      </c>
      <c r="M1134" s="9">
        <f t="shared" si="1466"/>
        <v>12068</v>
      </c>
      <c r="N1134" s="9">
        <f t="shared" si="1466"/>
        <v>0</v>
      </c>
      <c r="O1134" s="9">
        <f t="shared" si="1466"/>
        <v>0</v>
      </c>
      <c r="P1134" s="9">
        <f t="shared" si="1466"/>
        <v>0</v>
      </c>
      <c r="Q1134" s="9">
        <f t="shared" si="1466"/>
        <v>0</v>
      </c>
      <c r="R1134" s="9">
        <f t="shared" si="1466"/>
        <v>0</v>
      </c>
      <c r="S1134" s="9">
        <f t="shared" si="1466"/>
        <v>12068</v>
      </c>
      <c r="T1134" s="9">
        <f t="shared" si="1466"/>
        <v>0</v>
      </c>
      <c r="U1134" s="9">
        <f t="shared" si="1466"/>
        <v>0</v>
      </c>
      <c r="V1134" s="9">
        <f t="shared" si="1466"/>
        <v>0</v>
      </c>
      <c r="W1134" s="9">
        <f t="shared" ref="U1134:AJ1137" si="1467">W1135</f>
        <v>0</v>
      </c>
      <c r="X1134" s="9">
        <f t="shared" si="1467"/>
        <v>0</v>
      </c>
      <c r="Y1134" s="9">
        <f t="shared" si="1467"/>
        <v>12068</v>
      </c>
      <c r="Z1134" s="9">
        <f t="shared" si="1467"/>
        <v>0</v>
      </c>
      <c r="AA1134" s="9">
        <f t="shared" si="1467"/>
        <v>0</v>
      </c>
      <c r="AB1134" s="9">
        <f t="shared" si="1467"/>
        <v>0</v>
      </c>
      <c r="AC1134" s="9">
        <f t="shared" si="1467"/>
        <v>0</v>
      </c>
      <c r="AD1134" s="9">
        <f t="shared" si="1467"/>
        <v>0</v>
      </c>
      <c r="AE1134" s="9">
        <f t="shared" si="1467"/>
        <v>12068</v>
      </c>
      <c r="AF1134" s="9">
        <f t="shared" si="1467"/>
        <v>0</v>
      </c>
      <c r="AG1134" s="9">
        <f t="shared" si="1467"/>
        <v>0</v>
      </c>
      <c r="AH1134" s="9">
        <f t="shared" si="1467"/>
        <v>0</v>
      </c>
      <c r="AI1134" s="9">
        <f t="shared" si="1467"/>
        <v>0</v>
      </c>
      <c r="AJ1134" s="9">
        <f t="shared" si="1467"/>
        <v>0</v>
      </c>
      <c r="AK1134" s="9">
        <f t="shared" ref="AG1134:AL1137" si="1468">AK1135</f>
        <v>12068</v>
      </c>
      <c r="AL1134" s="9">
        <f t="shared" si="1468"/>
        <v>0</v>
      </c>
    </row>
    <row r="1135" spans="1:38" ht="20.100000000000001" hidden="1" customHeight="1" x14ac:dyDescent="0.25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466"/>
        <v>12068</v>
      </c>
      <c r="H1135" s="17">
        <f t="shared" si="1466"/>
        <v>0</v>
      </c>
      <c r="I1135" s="17">
        <f t="shared" si="1466"/>
        <v>0</v>
      </c>
      <c r="J1135" s="17">
        <f t="shared" si="1466"/>
        <v>0</v>
      </c>
      <c r="K1135" s="17">
        <f t="shared" si="1466"/>
        <v>0</v>
      </c>
      <c r="L1135" s="17">
        <f t="shared" si="1466"/>
        <v>0</v>
      </c>
      <c r="M1135" s="17">
        <f t="shared" si="1466"/>
        <v>12068</v>
      </c>
      <c r="N1135" s="17">
        <f t="shared" si="1466"/>
        <v>0</v>
      </c>
      <c r="O1135" s="17">
        <f t="shared" si="1466"/>
        <v>0</v>
      </c>
      <c r="P1135" s="17">
        <f t="shared" si="1466"/>
        <v>0</v>
      </c>
      <c r="Q1135" s="17">
        <f t="shared" si="1466"/>
        <v>0</v>
      </c>
      <c r="R1135" s="17">
        <f t="shared" si="1466"/>
        <v>0</v>
      </c>
      <c r="S1135" s="17">
        <f t="shared" si="1466"/>
        <v>12068</v>
      </c>
      <c r="T1135" s="17">
        <f t="shared" si="1466"/>
        <v>0</v>
      </c>
      <c r="U1135" s="17">
        <f t="shared" si="1467"/>
        <v>0</v>
      </c>
      <c r="V1135" s="17">
        <f t="shared" si="1467"/>
        <v>0</v>
      </c>
      <c r="W1135" s="17">
        <f t="shared" si="1467"/>
        <v>0</v>
      </c>
      <c r="X1135" s="17">
        <f t="shared" si="1467"/>
        <v>0</v>
      </c>
      <c r="Y1135" s="17">
        <f t="shared" si="1467"/>
        <v>12068</v>
      </c>
      <c r="Z1135" s="17">
        <f t="shared" si="1467"/>
        <v>0</v>
      </c>
      <c r="AA1135" s="17">
        <f t="shared" si="1467"/>
        <v>0</v>
      </c>
      <c r="AB1135" s="17">
        <f t="shared" si="1467"/>
        <v>0</v>
      </c>
      <c r="AC1135" s="17">
        <f t="shared" si="1467"/>
        <v>0</v>
      </c>
      <c r="AD1135" s="17">
        <f t="shared" si="1467"/>
        <v>0</v>
      </c>
      <c r="AE1135" s="17">
        <f t="shared" si="1467"/>
        <v>12068</v>
      </c>
      <c r="AF1135" s="17">
        <f t="shared" si="1467"/>
        <v>0</v>
      </c>
      <c r="AG1135" s="17">
        <f t="shared" si="1468"/>
        <v>0</v>
      </c>
      <c r="AH1135" s="17">
        <f t="shared" si="1468"/>
        <v>0</v>
      </c>
      <c r="AI1135" s="17">
        <f t="shared" si="1468"/>
        <v>0</v>
      </c>
      <c r="AJ1135" s="17">
        <f t="shared" si="1468"/>
        <v>0</v>
      </c>
      <c r="AK1135" s="17">
        <f t="shared" si="1468"/>
        <v>12068</v>
      </c>
      <c r="AL1135" s="17">
        <f t="shared" si="1468"/>
        <v>0</v>
      </c>
    </row>
    <row r="1136" spans="1:38" ht="20.100000000000001" hidden="1" customHeight="1" x14ac:dyDescent="0.25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466"/>
        <v>12068</v>
      </c>
      <c r="H1136" s="17">
        <f t="shared" si="1466"/>
        <v>0</v>
      </c>
      <c r="I1136" s="17">
        <f t="shared" si="1466"/>
        <v>0</v>
      </c>
      <c r="J1136" s="17">
        <f t="shared" si="1466"/>
        <v>0</v>
      </c>
      <c r="K1136" s="17">
        <f t="shared" si="1466"/>
        <v>0</v>
      </c>
      <c r="L1136" s="17">
        <f t="shared" si="1466"/>
        <v>0</v>
      </c>
      <c r="M1136" s="17">
        <f t="shared" si="1466"/>
        <v>12068</v>
      </c>
      <c r="N1136" s="17">
        <f t="shared" si="1466"/>
        <v>0</v>
      </c>
      <c r="O1136" s="17">
        <f t="shared" si="1466"/>
        <v>0</v>
      </c>
      <c r="P1136" s="17">
        <f t="shared" si="1466"/>
        <v>0</v>
      </c>
      <c r="Q1136" s="17">
        <f t="shared" si="1466"/>
        <v>0</v>
      </c>
      <c r="R1136" s="17">
        <f t="shared" si="1466"/>
        <v>0</v>
      </c>
      <c r="S1136" s="17">
        <f t="shared" si="1466"/>
        <v>12068</v>
      </c>
      <c r="T1136" s="17">
        <f t="shared" si="1466"/>
        <v>0</v>
      </c>
      <c r="U1136" s="17">
        <f t="shared" si="1467"/>
        <v>0</v>
      </c>
      <c r="V1136" s="17">
        <f t="shared" si="1467"/>
        <v>0</v>
      </c>
      <c r="W1136" s="17">
        <f t="shared" si="1467"/>
        <v>0</v>
      </c>
      <c r="X1136" s="17">
        <f t="shared" si="1467"/>
        <v>0</v>
      </c>
      <c r="Y1136" s="17">
        <f t="shared" si="1467"/>
        <v>12068</v>
      </c>
      <c r="Z1136" s="17">
        <f t="shared" si="1467"/>
        <v>0</v>
      </c>
      <c r="AA1136" s="17">
        <f t="shared" si="1467"/>
        <v>0</v>
      </c>
      <c r="AB1136" s="17">
        <f t="shared" si="1467"/>
        <v>0</v>
      </c>
      <c r="AC1136" s="17">
        <f t="shared" si="1467"/>
        <v>0</v>
      </c>
      <c r="AD1136" s="17">
        <f t="shared" si="1467"/>
        <v>0</v>
      </c>
      <c r="AE1136" s="17">
        <f t="shared" si="1467"/>
        <v>12068</v>
      </c>
      <c r="AF1136" s="17">
        <f t="shared" si="1467"/>
        <v>0</v>
      </c>
      <c r="AG1136" s="17">
        <f t="shared" si="1468"/>
        <v>0</v>
      </c>
      <c r="AH1136" s="17">
        <f t="shared" si="1468"/>
        <v>0</v>
      </c>
      <c r="AI1136" s="17">
        <f t="shared" si="1468"/>
        <v>0</v>
      </c>
      <c r="AJ1136" s="17">
        <f t="shared" si="1468"/>
        <v>0</v>
      </c>
      <c r="AK1136" s="17">
        <f t="shared" si="1468"/>
        <v>12068</v>
      </c>
      <c r="AL1136" s="17">
        <f t="shared" si="1468"/>
        <v>0</v>
      </c>
    </row>
    <row r="1137" spans="1:38" ht="33" hidden="1" x14ac:dyDescent="0.25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466"/>
        <v>12068</v>
      </c>
      <c r="H1137" s="9">
        <f t="shared" si="1466"/>
        <v>0</v>
      </c>
      <c r="I1137" s="9">
        <f t="shared" si="1466"/>
        <v>0</v>
      </c>
      <c r="J1137" s="9">
        <f t="shared" si="1466"/>
        <v>0</v>
      </c>
      <c r="K1137" s="9">
        <f t="shared" si="1466"/>
        <v>0</v>
      </c>
      <c r="L1137" s="9">
        <f t="shared" si="1466"/>
        <v>0</v>
      </c>
      <c r="M1137" s="9">
        <f t="shared" si="1466"/>
        <v>12068</v>
      </c>
      <c r="N1137" s="9">
        <f t="shared" si="1466"/>
        <v>0</v>
      </c>
      <c r="O1137" s="9">
        <f t="shared" si="1466"/>
        <v>0</v>
      </c>
      <c r="P1137" s="9">
        <f t="shared" si="1466"/>
        <v>0</v>
      </c>
      <c r="Q1137" s="9">
        <f t="shared" si="1466"/>
        <v>0</v>
      </c>
      <c r="R1137" s="9">
        <f t="shared" si="1466"/>
        <v>0</v>
      </c>
      <c r="S1137" s="9">
        <f t="shared" si="1466"/>
        <v>12068</v>
      </c>
      <c r="T1137" s="9">
        <f t="shared" si="1466"/>
        <v>0</v>
      </c>
      <c r="U1137" s="9">
        <f t="shared" si="1467"/>
        <v>0</v>
      </c>
      <c r="V1137" s="9">
        <f t="shared" si="1467"/>
        <v>0</v>
      </c>
      <c r="W1137" s="9">
        <f t="shared" si="1467"/>
        <v>0</v>
      </c>
      <c r="X1137" s="9">
        <f t="shared" si="1467"/>
        <v>0</v>
      </c>
      <c r="Y1137" s="9">
        <f t="shared" si="1467"/>
        <v>12068</v>
      </c>
      <c r="Z1137" s="9">
        <f t="shared" si="1467"/>
        <v>0</v>
      </c>
      <c r="AA1137" s="9">
        <f t="shared" si="1467"/>
        <v>0</v>
      </c>
      <c r="AB1137" s="9">
        <f t="shared" si="1467"/>
        <v>0</v>
      </c>
      <c r="AC1137" s="9">
        <f t="shared" si="1467"/>
        <v>0</v>
      </c>
      <c r="AD1137" s="9">
        <f t="shared" si="1467"/>
        <v>0</v>
      </c>
      <c r="AE1137" s="9">
        <f t="shared" si="1467"/>
        <v>12068</v>
      </c>
      <c r="AF1137" s="9">
        <f t="shared" si="1467"/>
        <v>0</v>
      </c>
      <c r="AG1137" s="9">
        <f t="shared" si="1468"/>
        <v>0</v>
      </c>
      <c r="AH1137" s="9">
        <f t="shared" si="1468"/>
        <v>0</v>
      </c>
      <c r="AI1137" s="9">
        <f t="shared" si="1468"/>
        <v>0</v>
      </c>
      <c r="AJ1137" s="9">
        <f t="shared" si="1468"/>
        <v>0</v>
      </c>
      <c r="AK1137" s="9">
        <f t="shared" si="1468"/>
        <v>12068</v>
      </c>
      <c r="AL1137" s="9">
        <f t="shared" si="1468"/>
        <v>0</v>
      </c>
    </row>
    <row r="1138" spans="1:38" ht="33" hidden="1" x14ac:dyDescent="0.25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  <c r="AG1138" s="85"/>
      <c r="AH1138" s="85"/>
      <c r="AI1138" s="85"/>
      <c r="AJ1138" s="85"/>
      <c r="AK1138" s="9">
        <f>AE1138+AG1138+AH1138+AI1138+AJ1138</f>
        <v>12068</v>
      </c>
      <c r="AL1138" s="9">
        <f>AF1138+AJ1138</f>
        <v>0</v>
      </c>
    </row>
    <row r="1139" spans="1:38" ht="20.100000000000001" hidden="1" customHeight="1" x14ac:dyDescent="0.25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469">G1140</f>
        <v>2607</v>
      </c>
      <c r="H1139" s="17">
        <f t="shared" si="1469"/>
        <v>0</v>
      </c>
      <c r="I1139" s="17">
        <f t="shared" si="1469"/>
        <v>0</v>
      </c>
      <c r="J1139" s="17">
        <f t="shared" si="1469"/>
        <v>0</v>
      </c>
      <c r="K1139" s="17">
        <f t="shared" si="1469"/>
        <v>0</v>
      </c>
      <c r="L1139" s="17">
        <f t="shared" si="1469"/>
        <v>0</v>
      </c>
      <c r="M1139" s="17">
        <f t="shared" si="1469"/>
        <v>2607</v>
      </c>
      <c r="N1139" s="17">
        <f t="shared" si="1469"/>
        <v>0</v>
      </c>
      <c r="O1139" s="17">
        <f t="shared" si="1469"/>
        <v>0</v>
      </c>
      <c r="P1139" s="17">
        <f t="shared" si="1469"/>
        <v>0</v>
      </c>
      <c r="Q1139" s="17">
        <f t="shared" si="1469"/>
        <v>0</v>
      </c>
      <c r="R1139" s="17">
        <f t="shared" si="1469"/>
        <v>0</v>
      </c>
      <c r="S1139" s="17">
        <f t="shared" si="1469"/>
        <v>2607</v>
      </c>
      <c r="T1139" s="17">
        <f t="shared" si="1469"/>
        <v>0</v>
      </c>
      <c r="U1139" s="17">
        <f t="shared" si="1469"/>
        <v>0</v>
      </c>
      <c r="V1139" s="17">
        <f t="shared" si="1469"/>
        <v>0</v>
      </c>
      <c r="W1139" s="17">
        <f t="shared" ref="U1139:AJ1142" si="1470">W1140</f>
        <v>0</v>
      </c>
      <c r="X1139" s="17">
        <f t="shared" si="1470"/>
        <v>0</v>
      </c>
      <c r="Y1139" s="17">
        <f t="shared" si="1470"/>
        <v>2607</v>
      </c>
      <c r="Z1139" s="17">
        <f t="shared" si="1470"/>
        <v>0</v>
      </c>
      <c r="AA1139" s="17">
        <f t="shared" si="1470"/>
        <v>0</v>
      </c>
      <c r="AB1139" s="17">
        <f t="shared" si="1470"/>
        <v>0</v>
      </c>
      <c r="AC1139" s="17">
        <f t="shared" si="1470"/>
        <v>0</v>
      </c>
      <c r="AD1139" s="17">
        <f t="shared" si="1470"/>
        <v>0</v>
      </c>
      <c r="AE1139" s="17">
        <f t="shared" si="1470"/>
        <v>2607</v>
      </c>
      <c r="AF1139" s="17">
        <f t="shared" si="1470"/>
        <v>0</v>
      </c>
      <c r="AG1139" s="17">
        <f t="shared" si="1470"/>
        <v>0</v>
      </c>
      <c r="AH1139" s="17">
        <f t="shared" si="1470"/>
        <v>0</v>
      </c>
      <c r="AI1139" s="17">
        <f t="shared" si="1470"/>
        <v>0</v>
      </c>
      <c r="AJ1139" s="17">
        <f t="shared" si="1470"/>
        <v>0</v>
      </c>
      <c r="AK1139" s="17">
        <f t="shared" ref="AG1139:AL1142" si="1471">AK1140</f>
        <v>2607</v>
      </c>
      <c r="AL1139" s="17">
        <f t="shared" si="1471"/>
        <v>0</v>
      </c>
    </row>
    <row r="1140" spans="1:38" ht="20.100000000000001" hidden="1" customHeight="1" x14ac:dyDescent="0.25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469"/>
        <v>2607</v>
      </c>
      <c r="H1140" s="17">
        <f t="shared" si="1469"/>
        <v>0</v>
      </c>
      <c r="I1140" s="17">
        <f t="shared" si="1469"/>
        <v>0</v>
      </c>
      <c r="J1140" s="17">
        <f t="shared" si="1469"/>
        <v>0</v>
      </c>
      <c r="K1140" s="17">
        <f t="shared" si="1469"/>
        <v>0</v>
      </c>
      <c r="L1140" s="17">
        <f t="shared" si="1469"/>
        <v>0</v>
      </c>
      <c r="M1140" s="17">
        <f t="shared" si="1469"/>
        <v>2607</v>
      </c>
      <c r="N1140" s="17">
        <f t="shared" si="1469"/>
        <v>0</v>
      </c>
      <c r="O1140" s="17">
        <f t="shared" si="1469"/>
        <v>0</v>
      </c>
      <c r="P1140" s="17">
        <f t="shared" si="1469"/>
        <v>0</v>
      </c>
      <c r="Q1140" s="17">
        <f t="shared" si="1469"/>
        <v>0</v>
      </c>
      <c r="R1140" s="17">
        <f t="shared" si="1469"/>
        <v>0</v>
      </c>
      <c r="S1140" s="17">
        <f t="shared" si="1469"/>
        <v>2607</v>
      </c>
      <c r="T1140" s="17">
        <f t="shared" si="1469"/>
        <v>0</v>
      </c>
      <c r="U1140" s="17">
        <f t="shared" si="1470"/>
        <v>0</v>
      </c>
      <c r="V1140" s="17">
        <f t="shared" si="1470"/>
        <v>0</v>
      </c>
      <c r="W1140" s="17">
        <f t="shared" si="1470"/>
        <v>0</v>
      </c>
      <c r="X1140" s="17">
        <f t="shared" si="1470"/>
        <v>0</v>
      </c>
      <c r="Y1140" s="17">
        <f t="shared" si="1470"/>
        <v>2607</v>
      </c>
      <c r="Z1140" s="17">
        <f t="shared" si="1470"/>
        <v>0</v>
      </c>
      <c r="AA1140" s="17">
        <f t="shared" si="1470"/>
        <v>0</v>
      </c>
      <c r="AB1140" s="17">
        <f t="shared" si="1470"/>
        <v>0</v>
      </c>
      <c r="AC1140" s="17">
        <f t="shared" si="1470"/>
        <v>0</v>
      </c>
      <c r="AD1140" s="17">
        <f t="shared" si="1470"/>
        <v>0</v>
      </c>
      <c r="AE1140" s="17">
        <f t="shared" si="1470"/>
        <v>2607</v>
      </c>
      <c r="AF1140" s="17">
        <f t="shared" si="1470"/>
        <v>0</v>
      </c>
      <c r="AG1140" s="17">
        <f t="shared" si="1471"/>
        <v>0</v>
      </c>
      <c r="AH1140" s="17">
        <f t="shared" si="1471"/>
        <v>0</v>
      </c>
      <c r="AI1140" s="17">
        <f t="shared" si="1471"/>
        <v>0</v>
      </c>
      <c r="AJ1140" s="17">
        <f t="shared" si="1471"/>
        <v>0</v>
      </c>
      <c r="AK1140" s="17">
        <f t="shared" si="1471"/>
        <v>2607</v>
      </c>
      <c r="AL1140" s="17">
        <f t="shared" si="1471"/>
        <v>0</v>
      </c>
    </row>
    <row r="1141" spans="1:38" ht="20.100000000000001" hidden="1" customHeight="1" x14ac:dyDescent="0.25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469"/>
        <v>2607</v>
      </c>
      <c r="H1141" s="17">
        <f t="shared" si="1469"/>
        <v>0</v>
      </c>
      <c r="I1141" s="17">
        <f t="shared" si="1469"/>
        <v>0</v>
      </c>
      <c r="J1141" s="17">
        <f t="shared" si="1469"/>
        <v>0</v>
      </c>
      <c r="K1141" s="17">
        <f t="shared" si="1469"/>
        <v>0</v>
      </c>
      <c r="L1141" s="17">
        <f t="shared" si="1469"/>
        <v>0</v>
      </c>
      <c r="M1141" s="17">
        <f t="shared" si="1469"/>
        <v>2607</v>
      </c>
      <c r="N1141" s="17">
        <f t="shared" si="1469"/>
        <v>0</v>
      </c>
      <c r="O1141" s="17">
        <f t="shared" si="1469"/>
        <v>0</v>
      </c>
      <c r="P1141" s="17">
        <f t="shared" si="1469"/>
        <v>0</v>
      </c>
      <c r="Q1141" s="17">
        <f t="shared" si="1469"/>
        <v>0</v>
      </c>
      <c r="R1141" s="17">
        <f t="shared" si="1469"/>
        <v>0</v>
      </c>
      <c r="S1141" s="17">
        <f t="shared" si="1469"/>
        <v>2607</v>
      </c>
      <c r="T1141" s="17">
        <f t="shared" si="1469"/>
        <v>0</v>
      </c>
      <c r="U1141" s="17">
        <f t="shared" si="1470"/>
        <v>0</v>
      </c>
      <c r="V1141" s="17">
        <f t="shared" si="1470"/>
        <v>0</v>
      </c>
      <c r="W1141" s="17">
        <f t="shared" si="1470"/>
        <v>0</v>
      </c>
      <c r="X1141" s="17">
        <f t="shared" si="1470"/>
        <v>0</v>
      </c>
      <c r="Y1141" s="17">
        <f t="shared" si="1470"/>
        <v>2607</v>
      </c>
      <c r="Z1141" s="17">
        <f t="shared" si="1470"/>
        <v>0</v>
      </c>
      <c r="AA1141" s="17">
        <f t="shared" si="1470"/>
        <v>0</v>
      </c>
      <c r="AB1141" s="17">
        <f t="shared" si="1470"/>
        <v>0</v>
      </c>
      <c r="AC1141" s="17">
        <f t="shared" si="1470"/>
        <v>0</v>
      </c>
      <c r="AD1141" s="17">
        <f t="shared" si="1470"/>
        <v>0</v>
      </c>
      <c r="AE1141" s="17">
        <f t="shared" si="1470"/>
        <v>2607</v>
      </c>
      <c r="AF1141" s="17">
        <f t="shared" si="1470"/>
        <v>0</v>
      </c>
      <c r="AG1141" s="17">
        <f t="shared" si="1471"/>
        <v>0</v>
      </c>
      <c r="AH1141" s="17">
        <f t="shared" si="1471"/>
        <v>0</v>
      </c>
      <c r="AI1141" s="17">
        <f t="shared" si="1471"/>
        <v>0</v>
      </c>
      <c r="AJ1141" s="17">
        <f t="shared" si="1471"/>
        <v>0</v>
      </c>
      <c r="AK1141" s="17">
        <f t="shared" si="1471"/>
        <v>2607</v>
      </c>
      <c r="AL1141" s="17">
        <f t="shared" si="1471"/>
        <v>0</v>
      </c>
    </row>
    <row r="1142" spans="1:38" ht="33" hidden="1" x14ac:dyDescent="0.25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469"/>
        <v>2607</v>
      </c>
      <c r="H1142" s="9">
        <f t="shared" si="1469"/>
        <v>0</v>
      </c>
      <c r="I1142" s="9">
        <f t="shared" si="1469"/>
        <v>0</v>
      </c>
      <c r="J1142" s="9">
        <f t="shared" si="1469"/>
        <v>0</v>
      </c>
      <c r="K1142" s="9">
        <f t="shared" si="1469"/>
        <v>0</v>
      </c>
      <c r="L1142" s="9">
        <f t="shared" si="1469"/>
        <v>0</v>
      </c>
      <c r="M1142" s="9">
        <f t="shared" si="1469"/>
        <v>2607</v>
      </c>
      <c r="N1142" s="9">
        <f t="shared" si="1469"/>
        <v>0</v>
      </c>
      <c r="O1142" s="9">
        <f t="shared" si="1469"/>
        <v>0</v>
      </c>
      <c r="P1142" s="9">
        <f t="shared" si="1469"/>
        <v>0</v>
      </c>
      <c r="Q1142" s="9">
        <f t="shared" si="1469"/>
        <v>0</v>
      </c>
      <c r="R1142" s="9">
        <f t="shared" si="1469"/>
        <v>0</v>
      </c>
      <c r="S1142" s="9">
        <f t="shared" si="1469"/>
        <v>2607</v>
      </c>
      <c r="T1142" s="9">
        <f t="shared" si="1469"/>
        <v>0</v>
      </c>
      <c r="U1142" s="9">
        <f t="shared" si="1470"/>
        <v>0</v>
      </c>
      <c r="V1142" s="9">
        <f t="shared" si="1470"/>
        <v>0</v>
      </c>
      <c r="W1142" s="9">
        <f t="shared" si="1470"/>
        <v>0</v>
      </c>
      <c r="X1142" s="9">
        <f t="shared" si="1470"/>
        <v>0</v>
      </c>
      <c r="Y1142" s="9">
        <f t="shared" si="1470"/>
        <v>2607</v>
      </c>
      <c r="Z1142" s="9">
        <f t="shared" si="1470"/>
        <v>0</v>
      </c>
      <c r="AA1142" s="9">
        <f t="shared" si="1470"/>
        <v>0</v>
      </c>
      <c r="AB1142" s="9">
        <f t="shared" si="1470"/>
        <v>0</v>
      </c>
      <c r="AC1142" s="9">
        <f t="shared" si="1470"/>
        <v>0</v>
      </c>
      <c r="AD1142" s="9">
        <f t="shared" si="1470"/>
        <v>0</v>
      </c>
      <c r="AE1142" s="9">
        <f t="shared" si="1470"/>
        <v>2607</v>
      </c>
      <c r="AF1142" s="9">
        <f t="shared" si="1470"/>
        <v>0</v>
      </c>
      <c r="AG1142" s="9">
        <f t="shared" si="1471"/>
        <v>0</v>
      </c>
      <c r="AH1142" s="9">
        <f t="shared" si="1471"/>
        <v>0</v>
      </c>
      <c r="AI1142" s="9">
        <f t="shared" si="1471"/>
        <v>0</v>
      </c>
      <c r="AJ1142" s="9">
        <f t="shared" si="1471"/>
        <v>0</v>
      </c>
      <c r="AK1142" s="9">
        <f t="shared" si="1471"/>
        <v>2607</v>
      </c>
      <c r="AL1142" s="9">
        <f t="shared" si="1471"/>
        <v>0</v>
      </c>
    </row>
    <row r="1143" spans="1:38" ht="33" hidden="1" x14ac:dyDescent="0.25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  <c r="AG1143" s="85"/>
      <c r="AH1143" s="85"/>
      <c r="AI1143" s="85"/>
      <c r="AJ1143" s="85"/>
      <c r="AK1143" s="9">
        <f>AE1143+AG1143+AH1143+AI1143+AJ1143</f>
        <v>2607</v>
      </c>
      <c r="AL1143" s="9">
        <f>AF1143+AJ1143</f>
        <v>0</v>
      </c>
    </row>
    <row r="1144" spans="1:38" hidden="1" x14ac:dyDescent="0.25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</row>
    <row r="1145" spans="1:38" ht="18.75" hidden="1" x14ac:dyDescent="0.3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472">G1146+G1156+G1161+G1151</f>
        <v>29636</v>
      </c>
      <c r="H1145" s="15">
        <f t="shared" ref="H1145:N1145" si="1473">H1146+H1156+H1161+H1151</f>
        <v>0</v>
      </c>
      <c r="I1145" s="15">
        <f t="shared" si="1473"/>
        <v>0</v>
      </c>
      <c r="J1145" s="15">
        <f t="shared" si="1473"/>
        <v>0</v>
      </c>
      <c r="K1145" s="15">
        <f t="shared" si="1473"/>
        <v>0</v>
      </c>
      <c r="L1145" s="15">
        <f t="shared" si="1473"/>
        <v>0</v>
      </c>
      <c r="M1145" s="15">
        <f t="shared" si="1473"/>
        <v>29636</v>
      </c>
      <c r="N1145" s="15">
        <f t="shared" si="1473"/>
        <v>0</v>
      </c>
      <c r="O1145" s="15">
        <f t="shared" ref="O1145:T1145" si="1474">O1146+O1156+O1161+O1151</f>
        <v>0</v>
      </c>
      <c r="P1145" s="15">
        <f t="shared" si="1474"/>
        <v>0</v>
      </c>
      <c r="Q1145" s="15">
        <f t="shared" si="1474"/>
        <v>0</v>
      </c>
      <c r="R1145" s="15">
        <f t="shared" si="1474"/>
        <v>0</v>
      </c>
      <c r="S1145" s="15">
        <f t="shared" si="1474"/>
        <v>29636</v>
      </c>
      <c r="T1145" s="15">
        <f t="shared" si="1474"/>
        <v>0</v>
      </c>
      <c r="U1145" s="15">
        <f t="shared" ref="U1145:Z1145" si="1475">U1146+U1156+U1161+U1151</f>
        <v>0</v>
      </c>
      <c r="V1145" s="15">
        <f t="shared" si="1475"/>
        <v>0</v>
      </c>
      <c r="W1145" s="15">
        <f t="shared" si="1475"/>
        <v>0</v>
      </c>
      <c r="X1145" s="15">
        <f t="shared" si="1475"/>
        <v>0</v>
      </c>
      <c r="Y1145" s="15">
        <f t="shared" si="1475"/>
        <v>29636</v>
      </c>
      <c r="Z1145" s="15">
        <f t="shared" si="1475"/>
        <v>0</v>
      </c>
      <c r="AA1145" s="15">
        <f t="shared" ref="AA1145:AF1145" si="1476">AA1146+AA1156+AA1161+AA1151</f>
        <v>0</v>
      </c>
      <c r="AB1145" s="15">
        <f t="shared" si="1476"/>
        <v>547</v>
      </c>
      <c r="AC1145" s="15">
        <f t="shared" si="1476"/>
        <v>0</v>
      </c>
      <c r="AD1145" s="15">
        <f t="shared" si="1476"/>
        <v>0</v>
      </c>
      <c r="AE1145" s="15">
        <f t="shared" si="1476"/>
        <v>30183</v>
      </c>
      <c r="AF1145" s="15">
        <f t="shared" si="1476"/>
        <v>0</v>
      </c>
      <c r="AG1145" s="15">
        <f t="shared" ref="AG1145:AL1145" si="1477">AG1146+AG1156+AG1161+AG1151</f>
        <v>0</v>
      </c>
      <c r="AH1145" s="15">
        <f t="shared" si="1477"/>
        <v>0</v>
      </c>
      <c r="AI1145" s="15">
        <f t="shared" si="1477"/>
        <v>0</v>
      </c>
      <c r="AJ1145" s="15">
        <f t="shared" si="1477"/>
        <v>0</v>
      </c>
      <c r="AK1145" s="15">
        <f t="shared" si="1477"/>
        <v>30183</v>
      </c>
      <c r="AL1145" s="15">
        <f t="shared" si="1477"/>
        <v>0</v>
      </c>
    </row>
    <row r="1146" spans="1:38" ht="49.5" hidden="1" x14ac:dyDescent="0.25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478">G1147</f>
        <v>6387</v>
      </c>
      <c r="H1146" s="9">
        <f t="shared" si="1478"/>
        <v>0</v>
      </c>
      <c r="I1146" s="9">
        <f t="shared" si="1478"/>
        <v>0</v>
      </c>
      <c r="J1146" s="9">
        <f t="shared" si="1478"/>
        <v>0</v>
      </c>
      <c r="K1146" s="9">
        <f t="shared" si="1478"/>
        <v>0</v>
      </c>
      <c r="L1146" s="9">
        <f t="shared" si="1478"/>
        <v>0</v>
      </c>
      <c r="M1146" s="9">
        <f t="shared" si="1478"/>
        <v>6387</v>
      </c>
      <c r="N1146" s="9">
        <f t="shared" si="1478"/>
        <v>0</v>
      </c>
      <c r="O1146" s="9">
        <f t="shared" si="1478"/>
        <v>0</v>
      </c>
      <c r="P1146" s="9">
        <f t="shared" si="1478"/>
        <v>0</v>
      </c>
      <c r="Q1146" s="9">
        <f t="shared" si="1478"/>
        <v>0</v>
      </c>
      <c r="R1146" s="9">
        <f t="shared" si="1478"/>
        <v>0</v>
      </c>
      <c r="S1146" s="9">
        <f t="shared" si="1478"/>
        <v>6387</v>
      </c>
      <c r="T1146" s="9">
        <f t="shared" si="1478"/>
        <v>0</v>
      </c>
      <c r="U1146" s="9">
        <f t="shared" si="1478"/>
        <v>0</v>
      </c>
      <c r="V1146" s="9">
        <f t="shared" si="1478"/>
        <v>0</v>
      </c>
      <c r="W1146" s="9">
        <f t="shared" ref="U1146:AJ1149" si="1479">W1147</f>
        <v>0</v>
      </c>
      <c r="X1146" s="9">
        <f t="shared" si="1479"/>
        <v>0</v>
      </c>
      <c r="Y1146" s="9">
        <f t="shared" si="1479"/>
        <v>6387</v>
      </c>
      <c r="Z1146" s="9">
        <f t="shared" si="1479"/>
        <v>0</v>
      </c>
      <c r="AA1146" s="9">
        <f t="shared" si="1479"/>
        <v>0</v>
      </c>
      <c r="AB1146" s="9">
        <f t="shared" si="1479"/>
        <v>0</v>
      </c>
      <c r="AC1146" s="9">
        <f t="shared" si="1479"/>
        <v>0</v>
      </c>
      <c r="AD1146" s="9">
        <f t="shared" si="1479"/>
        <v>0</v>
      </c>
      <c r="AE1146" s="9">
        <f t="shared" si="1479"/>
        <v>6387</v>
      </c>
      <c r="AF1146" s="9">
        <f t="shared" si="1479"/>
        <v>0</v>
      </c>
      <c r="AG1146" s="9">
        <f t="shared" si="1479"/>
        <v>0</v>
      </c>
      <c r="AH1146" s="9">
        <f t="shared" si="1479"/>
        <v>0</v>
      </c>
      <c r="AI1146" s="9">
        <f t="shared" si="1479"/>
        <v>0</v>
      </c>
      <c r="AJ1146" s="9">
        <f t="shared" si="1479"/>
        <v>0</v>
      </c>
      <c r="AK1146" s="9">
        <f t="shared" ref="AG1146:AL1149" si="1480">AK1147</f>
        <v>6387</v>
      </c>
      <c r="AL1146" s="9">
        <f t="shared" si="1480"/>
        <v>0</v>
      </c>
    </row>
    <row r="1147" spans="1:38" ht="20.100000000000001" hidden="1" customHeight="1" x14ac:dyDescent="0.25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478"/>
        <v>6387</v>
      </c>
      <c r="H1147" s="9">
        <f t="shared" si="1478"/>
        <v>0</v>
      </c>
      <c r="I1147" s="9">
        <f t="shared" si="1478"/>
        <v>0</v>
      </c>
      <c r="J1147" s="9">
        <f t="shared" si="1478"/>
        <v>0</v>
      </c>
      <c r="K1147" s="9">
        <f t="shared" si="1478"/>
        <v>0</v>
      </c>
      <c r="L1147" s="9">
        <f t="shared" si="1478"/>
        <v>0</v>
      </c>
      <c r="M1147" s="9">
        <f t="shared" si="1478"/>
        <v>6387</v>
      </c>
      <c r="N1147" s="9">
        <f t="shared" si="1478"/>
        <v>0</v>
      </c>
      <c r="O1147" s="9">
        <f t="shared" si="1478"/>
        <v>0</v>
      </c>
      <c r="P1147" s="9">
        <f t="shared" si="1478"/>
        <v>0</v>
      </c>
      <c r="Q1147" s="9">
        <f t="shared" si="1478"/>
        <v>0</v>
      </c>
      <c r="R1147" s="9">
        <f t="shared" si="1478"/>
        <v>0</v>
      </c>
      <c r="S1147" s="9">
        <f t="shared" si="1478"/>
        <v>6387</v>
      </c>
      <c r="T1147" s="9">
        <f t="shared" si="1478"/>
        <v>0</v>
      </c>
      <c r="U1147" s="9">
        <f t="shared" si="1479"/>
        <v>0</v>
      </c>
      <c r="V1147" s="9">
        <f t="shared" si="1479"/>
        <v>0</v>
      </c>
      <c r="W1147" s="9">
        <f t="shared" si="1479"/>
        <v>0</v>
      </c>
      <c r="X1147" s="9">
        <f t="shared" si="1479"/>
        <v>0</v>
      </c>
      <c r="Y1147" s="9">
        <f t="shared" si="1479"/>
        <v>6387</v>
      </c>
      <c r="Z1147" s="9">
        <f t="shared" si="1479"/>
        <v>0</v>
      </c>
      <c r="AA1147" s="9">
        <f t="shared" si="1479"/>
        <v>0</v>
      </c>
      <c r="AB1147" s="9">
        <f t="shared" si="1479"/>
        <v>0</v>
      </c>
      <c r="AC1147" s="9">
        <f t="shared" si="1479"/>
        <v>0</v>
      </c>
      <c r="AD1147" s="9">
        <f t="shared" si="1479"/>
        <v>0</v>
      </c>
      <c r="AE1147" s="9">
        <f t="shared" si="1479"/>
        <v>6387</v>
      </c>
      <c r="AF1147" s="9">
        <f t="shared" si="1479"/>
        <v>0</v>
      </c>
      <c r="AG1147" s="9">
        <f t="shared" si="1480"/>
        <v>0</v>
      </c>
      <c r="AH1147" s="9">
        <f t="shared" si="1480"/>
        <v>0</v>
      </c>
      <c r="AI1147" s="9">
        <f t="shared" si="1480"/>
        <v>0</v>
      </c>
      <c r="AJ1147" s="9">
        <f t="shared" si="1480"/>
        <v>0</v>
      </c>
      <c r="AK1147" s="9">
        <f t="shared" si="1480"/>
        <v>6387</v>
      </c>
      <c r="AL1147" s="9">
        <f t="shared" si="1480"/>
        <v>0</v>
      </c>
    </row>
    <row r="1148" spans="1:38" ht="20.100000000000001" hidden="1" customHeight="1" x14ac:dyDescent="0.25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478"/>
        <v>6387</v>
      </c>
      <c r="H1148" s="9">
        <f t="shared" si="1478"/>
        <v>0</v>
      </c>
      <c r="I1148" s="9">
        <f t="shared" si="1478"/>
        <v>0</v>
      </c>
      <c r="J1148" s="9">
        <f t="shared" si="1478"/>
        <v>0</v>
      </c>
      <c r="K1148" s="9">
        <f t="shared" si="1478"/>
        <v>0</v>
      </c>
      <c r="L1148" s="9">
        <f t="shared" si="1478"/>
        <v>0</v>
      </c>
      <c r="M1148" s="9">
        <f t="shared" si="1478"/>
        <v>6387</v>
      </c>
      <c r="N1148" s="9">
        <f t="shared" si="1478"/>
        <v>0</v>
      </c>
      <c r="O1148" s="9">
        <f t="shared" si="1478"/>
        <v>0</v>
      </c>
      <c r="P1148" s="9">
        <f t="shared" si="1478"/>
        <v>0</v>
      </c>
      <c r="Q1148" s="9">
        <f t="shared" si="1478"/>
        <v>0</v>
      </c>
      <c r="R1148" s="9">
        <f t="shared" si="1478"/>
        <v>0</v>
      </c>
      <c r="S1148" s="9">
        <f t="shared" si="1478"/>
        <v>6387</v>
      </c>
      <c r="T1148" s="9">
        <f t="shared" si="1478"/>
        <v>0</v>
      </c>
      <c r="U1148" s="9">
        <f t="shared" si="1479"/>
        <v>0</v>
      </c>
      <c r="V1148" s="9">
        <f t="shared" si="1479"/>
        <v>0</v>
      </c>
      <c r="W1148" s="9">
        <f t="shared" si="1479"/>
        <v>0</v>
      </c>
      <c r="X1148" s="9">
        <f t="shared" si="1479"/>
        <v>0</v>
      </c>
      <c r="Y1148" s="9">
        <f t="shared" si="1479"/>
        <v>6387</v>
      </c>
      <c r="Z1148" s="9">
        <f t="shared" si="1479"/>
        <v>0</v>
      </c>
      <c r="AA1148" s="9">
        <f t="shared" si="1479"/>
        <v>0</v>
      </c>
      <c r="AB1148" s="9">
        <f t="shared" si="1479"/>
        <v>0</v>
      </c>
      <c r="AC1148" s="9">
        <f t="shared" si="1479"/>
        <v>0</v>
      </c>
      <c r="AD1148" s="9">
        <f t="shared" si="1479"/>
        <v>0</v>
      </c>
      <c r="AE1148" s="9">
        <f t="shared" si="1479"/>
        <v>6387</v>
      </c>
      <c r="AF1148" s="9">
        <f t="shared" si="1479"/>
        <v>0</v>
      </c>
      <c r="AG1148" s="9">
        <f t="shared" si="1480"/>
        <v>0</v>
      </c>
      <c r="AH1148" s="9">
        <f t="shared" si="1480"/>
        <v>0</v>
      </c>
      <c r="AI1148" s="9">
        <f t="shared" si="1480"/>
        <v>0</v>
      </c>
      <c r="AJ1148" s="9">
        <f t="shared" si="1480"/>
        <v>0</v>
      </c>
      <c r="AK1148" s="9">
        <f t="shared" si="1480"/>
        <v>6387</v>
      </c>
      <c r="AL1148" s="9">
        <f t="shared" si="1480"/>
        <v>0</v>
      </c>
    </row>
    <row r="1149" spans="1:38" ht="20.100000000000001" hidden="1" customHeight="1" x14ac:dyDescent="0.25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478"/>
        <v>6387</v>
      </c>
      <c r="H1149" s="9">
        <f t="shared" si="1478"/>
        <v>0</v>
      </c>
      <c r="I1149" s="9">
        <f t="shared" si="1478"/>
        <v>0</v>
      </c>
      <c r="J1149" s="9">
        <f t="shared" si="1478"/>
        <v>0</v>
      </c>
      <c r="K1149" s="9">
        <f t="shared" si="1478"/>
        <v>0</v>
      </c>
      <c r="L1149" s="9">
        <f t="shared" si="1478"/>
        <v>0</v>
      </c>
      <c r="M1149" s="9">
        <f t="shared" si="1478"/>
        <v>6387</v>
      </c>
      <c r="N1149" s="9">
        <f t="shared" si="1478"/>
        <v>0</v>
      </c>
      <c r="O1149" s="9">
        <f t="shared" si="1478"/>
        <v>0</v>
      </c>
      <c r="P1149" s="9">
        <f t="shared" si="1478"/>
        <v>0</v>
      </c>
      <c r="Q1149" s="9">
        <f t="shared" si="1478"/>
        <v>0</v>
      </c>
      <c r="R1149" s="9">
        <f t="shared" si="1478"/>
        <v>0</v>
      </c>
      <c r="S1149" s="9">
        <f t="shared" si="1478"/>
        <v>6387</v>
      </c>
      <c r="T1149" s="9">
        <f t="shared" si="1478"/>
        <v>0</v>
      </c>
      <c r="U1149" s="9">
        <f t="shared" si="1479"/>
        <v>0</v>
      </c>
      <c r="V1149" s="9">
        <f t="shared" si="1479"/>
        <v>0</v>
      </c>
      <c r="W1149" s="9">
        <f t="shared" si="1479"/>
        <v>0</v>
      </c>
      <c r="X1149" s="9">
        <f t="shared" si="1479"/>
        <v>0</v>
      </c>
      <c r="Y1149" s="9">
        <f t="shared" si="1479"/>
        <v>6387</v>
      </c>
      <c r="Z1149" s="9">
        <f t="shared" si="1479"/>
        <v>0</v>
      </c>
      <c r="AA1149" s="9">
        <f t="shared" si="1479"/>
        <v>0</v>
      </c>
      <c r="AB1149" s="9">
        <f t="shared" si="1479"/>
        <v>0</v>
      </c>
      <c r="AC1149" s="9">
        <f t="shared" si="1479"/>
        <v>0</v>
      </c>
      <c r="AD1149" s="9">
        <f t="shared" si="1479"/>
        <v>0</v>
      </c>
      <c r="AE1149" s="9">
        <f t="shared" si="1479"/>
        <v>6387</v>
      </c>
      <c r="AF1149" s="9">
        <f t="shared" si="1479"/>
        <v>0</v>
      </c>
      <c r="AG1149" s="9">
        <f t="shared" si="1480"/>
        <v>0</v>
      </c>
      <c r="AH1149" s="9">
        <f t="shared" si="1480"/>
        <v>0</v>
      </c>
      <c r="AI1149" s="9">
        <f t="shared" si="1480"/>
        <v>0</v>
      </c>
      <c r="AJ1149" s="9">
        <f t="shared" si="1480"/>
        <v>0</v>
      </c>
      <c r="AK1149" s="9">
        <f t="shared" si="1480"/>
        <v>6387</v>
      </c>
      <c r="AL1149" s="9">
        <f t="shared" si="1480"/>
        <v>0</v>
      </c>
    </row>
    <row r="1150" spans="1:38" ht="49.5" hidden="1" x14ac:dyDescent="0.25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  <c r="AG1150" s="85"/>
      <c r="AH1150" s="85"/>
      <c r="AI1150" s="85"/>
      <c r="AJ1150" s="85"/>
      <c r="AK1150" s="9">
        <f>AE1150+AG1150+AH1150+AI1150+AJ1150</f>
        <v>6387</v>
      </c>
      <c r="AL1150" s="9">
        <f>AF1150+AJ1150</f>
        <v>0</v>
      </c>
    </row>
    <row r="1151" spans="1:38" ht="49.5" hidden="1" x14ac:dyDescent="0.25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481">G1152</f>
        <v>688</v>
      </c>
      <c r="H1151" s="9">
        <f t="shared" si="1481"/>
        <v>0</v>
      </c>
      <c r="I1151" s="9">
        <f t="shared" si="1481"/>
        <v>0</v>
      </c>
      <c r="J1151" s="9">
        <f t="shared" si="1481"/>
        <v>0</v>
      </c>
      <c r="K1151" s="9">
        <f t="shared" si="1481"/>
        <v>0</v>
      </c>
      <c r="L1151" s="9">
        <f t="shared" si="1481"/>
        <v>0</v>
      </c>
      <c r="M1151" s="9">
        <f t="shared" si="1481"/>
        <v>688</v>
      </c>
      <c r="N1151" s="9">
        <f t="shared" si="1481"/>
        <v>0</v>
      </c>
      <c r="O1151" s="9">
        <f t="shared" si="1481"/>
        <v>0</v>
      </c>
      <c r="P1151" s="9">
        <f t="shared" si="1481"/>
        <v>0</v>
      </c>
      <c r="Q1151" s="9">
        <f t="shared" si="1481"/>
        <v>0</v>
      </c>
      <c r="R1151" s="9">
        <f t="shared" si="1481"/>
        <v>0</v>
      </c>
      <c r="S1151" s="9">
        <f t="shared" si="1481"/>
        <v>688</v>
      </c>
      <c r="T1151" s="9">
        <f t="shared" si="1481"/>
        <v>0</v>
      </c>
      <c r="U1151" s="9">
        <f t="shared" si="1481"/>
        <v>0</v>
      </c>
      <c r="V1151" s="9">
        <f t="shared" si="1481"/>
        <v>0</v>
      </c>
      <c r="W1151" s="9">
        <f t="shared" ref="U1151:AJ1154" si="1482">W1152</f>
        <v>0</v>
      </c>
      <c r="X1151" s="9">
        <f t="shared" si="1482"/>
        <v>0</v>
      </c>
      <c r="Y1151" s="9">
        <f t="shared" si="1482"/>
        <v>688</v>
      </c>
      <c r="Z1151" s="9">
        <f t="shared" si="1482"/>
        <v>0</v>
      </c>
      <c r="AA1151" s="9">
        <f t="shared" si="1482"/>
        <v>0</v>
      </c>
      <c r="AB1151" s="9">
        <f t="shared" si="1482"/>
        <v>0</v>
      </c>
      <c r="AC1151" s="9">
        <f t="shared" si="1482"/>
        <v>0</v>
      </c>
      <c r="AD1151" s="9">
        <f t="shared" si="1482"/>
        <v>0</v>
      </c>
      <c r="AE1151" s="9">
        <f t="shared" si="1482"/>
        <v>688</v>
      </c>
      <c r="AF1151" s="9">
        <f t="shared" si="1482"/>
        <v>0</v>
      </c>
      <c r="AG1151" s="9">
        <f t="shared" si="1482"/>
        <v>0</v>
      </c>
      <c r="AH1151" s="9">
        <f t="shared" si="1482"/>
        <v>0</v>
      </c>
      <c r="AI1151" s="9">
        <f t="shared" si="1482"/>
        <v>0</v>
      </c>
      <c r="AJ1151" s="9">
        <f t="shared" si="1482"/>
        <v>0</v>
      </c>
      <c r="AK1151" s="9">
        <f t="shared" ref="AG1151:AL1154" si="1483">AK1152</f>
        <v>688</v>
      </c>
      <c r="AL1151" s="9">
        <f t="shared" si="1483"/>
        <v>0</v>
      </c>
    </row>
    <row r="1152" spans="1:38" ht="20.100000000000001" hidden="1" customHeight="1" x14ac:dyDescent="0.25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481"/>
        <v>688</v>
      </c>
      <c r="H1152" s="9">
        <f t="shared" si="1481"/>
        <v>0</v>
      </c>
      <c r="I1152" s="9">
        <f t="shared" si="1481"/>
        <v>0</v>
      </c>
      <c r="J1152" s="9">
        <f t="shared" si="1481"/>
        <v>0</v>
      </c>
      <c r="K1152" s="9">
        <f t="shared" si="1481"/>
        <v>0</v>
      </c>
      <c r="L1152" s="9">
        <f t="shared" si="1481"/>
        <v>0</v>
      </c>
      <c r="M1152" s="9">
        <f t="shared" si="1481"/>
        <v>688</v>
      </c>
      <c r="N1152" s="9">
        <f t="shared" si="1481"/>
        <v>0</v>
      </c>
      <c r="O1152" s="9">
        <f t="shared" si="1481"/>
        <v>0</v>
      </c>
      <c r="P1152" s="9">
        <f t="shared" si="1481"/>
        <v>0</v>
      </c>
      <c r="Q1152" s="9">
        <f t="shared" si="1481"/>
        <v>0</v>
      </c>
      <c r="R1152" s="9">
        <f t="shared" si="1481"/>
        <v>0</v>
      </c>
      <c r="S1152" s="9">
        <f t="shared" si="1481"/>
        <v>688</v>
      </c>
      <c r="T1152" s="9">
        <f t="shared" si="1481"/>
        <v>0</v>
      </c>
      <c r="U1152" s="9">
        <f t="shared" si="1482"/>
        <v>0</v>
      </c>
      <c r="V1152" s="9">
        <f t="shared" si="1482"/>
        <v>0</v>
      </c>
      <c r="W1152" s="9">
        <f t="shared" si="1482"/>
        <v>0</v>
      </c>
      <c r="X1152" s="9">
        <f t="shared" si="1482"/>
        <v>0</v>
      </c>
      <c r="Y1152" s="9">
        <f t="shared" si="1482"/>
        <v>688</v>
      </c>
      <c r="Z1152" s="9">
        <f t="shared" si="1482"/>
        <v>0</v>
      </c>
      <c r="AA1152" s="9">
        <f t="shared" si="1482"/>
        <v>0</v>
      </c>
      <c r="AB1152" s="9">
        <f t="shared" si="1482"/>
        <v>0</v>
      </c>
      <c r="AC1152" s="9">
        <f t="shared" si="1482"/>
        <v>0</v>
      </c>
      <c r="AD1152" s="9">
        <f t="shared" si="1482"/>
        <v>0</v>
      </c>
      <c r="AE1152" s="9">
        <f t="shared" si="1482"/>
        <v>688</v>
      </c>
      <c r="AF1152" s="9">
        <f t="shared" si="1482"/>
        <v>0</v>
      </c>
      <c r="AG1152" s="9">
        <f t="shared" si="1483"/>
        <v>0</v>
      </c>
      <c r="AH1152" s="9">
        <f t="shared" si="1483"/>
        <v>0</v>
      </c>
      <c r="AI1152" s="9">
        <f t="shared" si="1483"/>
        <v>0</v>
      </c>
      <c r="AJ1152" s="9">
        <f t="shared" si="1483"/>
        <v>0</v>
      </c>
      <c r="AK1152" s="9">
        <f t="shared" si="1483"/>
        <v>688</v>
      </c>
      <c r="AL1152" s="9">
        <f t="shared" si="1483"/>
        <v>0</v>
      </c>
    </row>
    <row r="1153" spans="1:38" ht="20.100000000000001" hidden="1" customHeight="1" x14ac:dyDescent="0.25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481"/>
        <v>688</v>
      </c>
      <c r="H1153" s="9">
        <f t="shared" si="1481"/>
        <v>0</v>
      </c>
      <c r="I1153" s="9">
        <f t="shared" si="1481"/>
        <v>0</v>
      </c>
      <c r="J1153" s="9">
        <f t="shared" si="1481"/>
        <v>0</v>
      </c>
      <c r="K1153" s="9">
        <f t="shared" si="1481"/>
        <v>0</v>
      </c>
      <c r="L1153" s="9">
        <f t="shared" si="1481"/>
        <v>0</v>
      </c>
      <c r="M1153" s="9">
        <f t="shared" si="1481"/>
        <v>688</v>
      </c>
      <c r="N1153" s="9">
        <f t="shared" si="1481"/>
        <v>0</v>
      </c>
      <c r="O1153" s="9">
        <f t="shared" si="1481"/>
        <v>0</v>
      </c>
      <c r="P1153" s="9">
        <f t="shared" si="1481"/>
        <v>0</v>
      </c>
      <c r="Q1153" s="9">
        <f t="shared" si="1481"/>
        <v>0</v>
      </c>
      <c r="R1153" s="9">
        <f t="shared" si="1481"/>
        <v>0</v>
      </c>
      <c r="S1153" s="9">
        <f t="shared" si="1481"/>
        <v>688</v>
      </c>
      <c r="T1153" s="9">
        <f t="shared" si="1481"/>
        <v>0</v>
      </c>
      <c r="U1153" s="9">
        <f t="shared" si="1482"/>
        <v>0</v>
      </c>
      <c r="V1153" s="9">
        <f t="shared" si="1482"/>
        <v>0</v>
      </c>
      <c r="W1153" s="9">
        <f t="shared" si="1482"/>
        <v>0</v>
      </c>
      <c r="X1153" s="9">
        <f t="shared" si="1482"/>
        <v>0</v>
      </c>
      <c r="Y1153" s="9">
        <f t="shared" si="1482"/>
        <v>688</v>
      </c>
      <c r="Z1153" s="9">
        <f t="shared" si="1482"/>
        <v>0</v>
      </c>
      <c r="AA1153" s="9">
        <f t="shared" si="1482"/>
        <v>0</v>
      </c>
      <c r="AB1153" s="9">
        <f t="shared" si="1482"/>
        <v>0</v>
      </c>
      <c r="AC1153" s="9">
        <f t="shared" si="1482"/>
        <v>0</v>
      </c>
      <c r="AD1153" s="9">
        <f t="shared" si="1482"/>
        <v>0</v>
      </c>
      <c r="AE1153" s="9">
        <f t="shared" si="1482"/>
        <v>688</v>
      </c>
      <c r="AF1153" s="9">
        <f t="shared" si="1482"/>
        <v>0</v>
      </c>
      <c r="AG1153" s="9">
        <f t="shared" si="1483"/>
        <v>0</v>
      </c>
      <c r="AH1153" s="9">
        <f t="shared" si="1483"/>
        <v>0</v>
      </c>
      <c r="AI1153" s="9">
        <f t="shared" si="1483"/>
        <v>0</v>
      </c>
      <c r="AJ1153" s="9">
        <f t="shared" si="1483"/>
        <v>0</v>
      </c>
      <c r="AK1153" s="9">
        <f t="shared" si="1483"/>
        <v>688</v>
      </c>
      <c r="AL1153" s="9">
        <f t="shared" si="1483"/>
        <v>0</v>
      </c>
    </row>
    <row r="1154" spans="1:38" ht="33" hidden="1" x14ac:dyDescent="0.25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481"/>
        <v>688</v>
      </c>
      <c r="H1154" s="9">
        <f t="shared" si="1481"/>
        <v>0</v>
      </c>
      <c r="I1154" s="9">
        <f t="shared" si="1481"/>
        <v>0</v>
      </c>
      <c r="J1154" s="9">
        <f t="shared" si="1481"/>
        <v>0</v>
      </c>
      <c r="K1154" s="9">
        <f t="shared" si="1481"/>
        <v>0</v>
      </c>
      <c r="L1154" s="9">
        <f t="shared" si="1481"/>
        <v>0</v>
      </c>
      <c r="M1154" s="9">
        <f t="shared" si="1481"/>
        <v>688</v>
      </c>
      <c r="N1154" s="9">
        <f t="shared" si="1481"/>
        <v>0</v>
      </c>
      <c r="O1154" s="9">
        <f t="shared" si="1481"/>
        <v>0</v>
      </c>
      <c r="P1154" s="9">
        <f t="shared" si="1481"/>
        <v>0</v>
      </c>
      <c r="Q1154" s="9">
        <f t="shared" si="1481"/>
        <v>0</v>
      </c>
      <c r="R1154" s="9">
        <f t="shared" si="1481"/>
        <v>0</v>
      </c>
      <c r="S1154" s="9">
        <f t="shared" si="1481"/>
        <v>688</v>
      </c>
      <c r="T1154" s="9">
        <f t="shared" si="1481"/>
        <v>0</v>
      </c>
      <c r="U1154" s="9">
        <f t="shared" si="1482"/>
        <v>0</v>
      </c>
      <c r="V1154" s="9">
        <f t="shared" si="1482"/>
        <v>0</v>
      </c>
      <c r="W1154" s="9">
        <f t="shared" si="1482"/>
        <v>0</v>
      </c>
      <c r="X1154" s="9">
        <f t="shared" si="1482"/>
        <v>0</v>
      </c>
      <c r="Y1154" s="9">
        <f t="shared" si="1482"/>
        <v>688</v>
      </c>
      <c r="Z1154" s="9">
        <f t="shared" si="1482"/>
        <v>0</v>
      </c>
      <c r="AA1154" s="9">
        <f t="shared" si="1482"/>
        <v>0</v>
      </c>
      <c r="AB1154" s="9">
        <f t="shared" si="1482"/>
        <v>0</v>
      </c>
      <c r="AC1154" s="9">
        <f t="shared" si="1482"/>
        <v>0</v>
      </c>
      <c r="AD1154" s="9">
        <f t="shared" si="1482"/>
        <v>0</v>
      </c>
      <c r="AE1154" s="9">
        <f t="shared" si="1482"/>
        <v>688</v>
      </c>
      <c r="AF1154" s="9">
        <f t="shared" si="1482"/>
        <v>0</v>
      </c>
      <c r="AG1154" s="9">
        <f t="shared" si="1483"/>
        <v>0</v>
      </c>
      <c r="AH1154" s="9">
        <f t="shared" si="1483"/>
        <v>0</v>
      </c>
      <c r="AI1154" s="9">
        <f t="shared" si="1483"/>
        <v>0</v>
      </c>
      <c r="AJ1154" s="9">
        <f t="shared" si="1483"/>
        <v>0</v>
      </c>
      <c r="AK1154" s="9">
        <f t="shared" si="1483"/>
        <v>688</v>
      </c>
      <c r="AL1154" s="9">
        <f t="shared" si="1483"/>
        <v>0</v>
      </c>
    </row>
    <row r="1155" spans="1:38" ht="33" hidden="1" x14ac:dyDescent="0.25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  <c r="AG1155" s="85"/>
      <c r="AH1155" s="85"/>
      <c r="AI1155" s="85"/>
      <c r="AJ1155" s="85"/>
      <c r="AK1155" s="9">
        <f>AE1155+AG1155+AH1155+AI1155+AJ1155</f>
        <v>688</v>
      </c>
      <c r="AL1155" s="9">
        <f>AF1155+AJ1155</f>
        <v>0</v>
      </c>
    </row>
    <row r="1156" spans="1:38" ht="49.5" hidden="1" x14ac:dyDescent="0.25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484">G1157</f>
        <v>19514</v>
      </c>
      <c r="H1156" s="9">
        <f t="shared" si="1484"/>
        <v>0</v>
      </c>
      <c r="I1156" s="9">
        <f t="shared" si="1484"/>
        <v>0</v>
      </c>
      <c r="J1156" s="9">
        <f t="shared" si="1484"/>
        <v>0</v>
      </c>
      <c r="K1156" s="9">
        <f t="shared" si="1484"/>
        <v>0</v>
      </c>
      <c r="L1156" s="9">
        <f t="shared" si="1484"/>
        <v>0</v>
      </c>
      <c r="M1156" s="9">
        <f t="shared" si="1484"/>
        <v>19514</v>
      </c>
      <c r="N1156" s="9">
        <f t="shared" si="1484"/>
        <v>0</v>
      </c>
      <c r="O1156" s="9">
        <f t="shared" si="1484"/>
        <v>0</v>
      </c>
      <c r="P1156" s="9">
        <f t="shared" si="1484"/>
        <v>0</v>
      </c>
      <c r="Q1156" s="9">
        <f t="shared" si="1484"/>
        <v>0</v>
      </c>
      <c r="R1156" s="9">
        <f t="shared" si="1484"/>
        <v>0</v>
      </c>
      <c r="S1156" s="9">
        <f t="shared" si="1484"/>
        <v>19514</v>
      </c>
      <c r="T1156" s="9">
        <f t="shared" si="1484"/>
        <v>0</v>
      </c>
      <c r="U1156" s="9">
        <f t="shared" si="1484"/>
        <v>0</v>
      </c>
      <c r="V1156" s="9">
        <f t="shared" si="1484"/>
        <v>0</v>
      </c>
      <c r="W1156" s="9">
        <f t="shared" ref="U1156:AJ1159" si="1485">W1157</f>
        <v>0</v>
      </c>
      <c r="X1156" s="9">
        <f t="shared" si="1485"/>
        <v>0</v>
      </c>
      <c r="Y1156" s="9">
        <f t="shared" si="1485"/>
        <v>19514</v>
      </c>
      <c r="Z1156" s="9">
        <f t="shared" si="1485"/>
        <v>0</v>
      </c>
      <c r="AA1156" s="9">
        <f t="shared" si="1485"/>
        <v>0</v>
      </c>
      <c r="AB1156" s="9">
        <f t="shared" si="1485"/>
        <v>547</v>
      </c>
      <c r="AC1156" s="9">
        <f t="shared" si="1485"/>
        <v>0</v>
      </c>
      <c r="AD1156" s="9">
        <f t="shared" si="1485"/>
        <v>0</v>
      </c>
      <c r="AE1156" s="9">
        <f t="shared" si="1485"/>
        <v>20061</v>
      </c>
      <c r="AF1156" s="9">
        <f t="shared" si="1485"/>
        <v>0</v>
      </c>
      <c r="AG1156" s="9">
        <f t="shared" si="1485"/>
        <v>0</v>
      </c>
      <c r="AH1156" s="9">
        <f t="shared" si="1485"/>
        <v>0</v>
      </c>
      <c r="AI1156" s="9">
        <f t="shared" si="1485"/>
        <v>0</v>
      </c>
      <c r="AJ1156" s="9">
        <f t="shared" si="1485"/>
        <v>0</v>
      </c>
      <c r="AK1156" s="9">
        <f t="shared" ref="AG1156:AL1159" si="1486">AK1157</f>
        <v>20061</v>
      </c>
      <c r="AL1156" s="9">
        <f t="shared" si="1486"/>
        <v>0</v>
      </c>
    </row>
    <row r="1157" spans="1:38" ht="20.100000000000001" hidden="1" customHeight="1" x14ac:dyDescent="0.25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484"/>
        <v>19514</v>
      </c>
      <c r="H1157" s="9">
        <f t="shared" si="1484"/>
        <v>0</v>
      </c>
      <c r="I1157" s="9">
        <f t="shared" si="1484"/>
        <v>0</v>
      </c>
      <c r="J1157" s="9">
        <f t="shared" si="1484"/>
        <v>0</v>
      </c>
      <c r="K1157" s="9">
        <f t="shared" si="1484"/>
        <v>0</v>
      </c>
      <c r="L1157" s="9">
        <f t="shared" si="1484"/>
        <v>0</v>
      </c>
      <c r="M1157" s="9">
        <f t="shared" si="1484"/>
        <v>19514</v>
      </c>
      <c r="N1157" s="9">
        <f t="shared" si="1484"/>
        <v>0</v>
      </c>
      <c r="O1157" s="9">
        <f t="shared" si="1484"/>
        <v>0</v>
      </c>
      <c r="P1157" s="9">
        <f t="shared" si="1484"/>
        <v>0</v>
      </c>
      <c r="Q1157" s="9">
        <f t="shared" si="1484"/>
        <v>0</v>
      </c>
      <c r="R1157" s="9">
        <f t="shared" si="1484"/>
        <v>0</v>
      </c>
      <c r="S1157" s="9">
        <f t="shared" si="1484"/>
        <v>19514</v>
      </c>
      <c r="T1157" s="9">
        <f t="shared" si="1484"/>
        <v>0</v>
      </c>
      <c r="U1157" s="9">
        <f t="shared" si="1485"/>
        <v>0</v>
      </c>
      <c r="V1157" s="9">
        <f t="shared" si="1485"/>
        <v>0</v>
      </c>
      <c r="W1157" s="9">
        <f t="shared" si="1485"/>
        <v>0</v>
      </c>
      <c r="X1157" s="9">
        <f t="shared" si="1485"/>
        <v>0</v>
      </c>
      <c r="Y1157" s="9">
        <f t="shared" si="1485"/>
        <v>19514</v>
      </c>
      <c r="Z1157" s="9">
        <f t="shared" si="1485"/>
        <v>0</v>
      </c>
      <c r="AA1157" s="9">
        <f t="shared" si="1485"/>
        <v>0</v>
      </c>
      <c r="AB1157" s="9">
        <f t="shared" si="1485"/>
        <v>547</v>
      </c>
      <c r="AC1157" s="9">
        <f t="shared" si="1485"/>
        <v>0</v>
      </c>
      <c r="AD1157" s="9">
        <f t="shared" si="1485"/>
        <v>0</v>
      </c>
      <c r="AE1157" s="9">
        <f t="shared" si="1485"/>
        <v>20061</v>
      </c>
      <c r="AF1157" s="9">
        <f t="shared" si="1485"/>
        <v>0</v>
      </c>
      <c r="AG1157" s="9">
        <f t="shared" si="1486"/>
        <v>0</v>
      </c>
      <c r="AH1157" s="9">
        <f t="shared" si="1486"/>
        <v>0</v>
      </c>
      <c r="AI1157" s="9">
        <f t="shared" si="1486"/>
        <v>0</v>
      </c>
      <c r="AJ1157" s="9">
        <f t="shared" si="1486"/>
        <v>0</v>
      </c>
      <c r="AK1157" s="9">
        <f t="shared" si="1486"/>
        <v>20061</v>
      </c>
      <c r="AL1157" s="9">
        <f t="shared" si="1486"/>
        <v>0</v>
      </c>
    </row>
    <row r="1158" spans="1:38" ht="20.100000000000001" hidden="1" customHeight="1" x14ac:dyDescent="0.25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484"/>
        <v>19514</v>
      </c>
      <c r="H1158" s="9">
        <f t="shared" si="1484"/>
        <v>0</v>
      </c>
      <c r="I1158" s="9">
        <f t="shared" si="1484"/>
        <v>0</v>
      </c>
      <c r="J1158" s="9">
        <f t="shared" si="1484"/>
        <v>0</v>
      </c>
      <c r="K1158" s="9">
        <f t="shared" si="1484"/>
        <v>0</v>
      </c>
      <c r="L1158" s="9">
        <f t="shared" si="1484"/>
        <v>0</v>
      </c>
      <c r="M1158" s="9">
        <f t="shared" si="1484"/>
        <v>19514</v>
      </c>
      <c r="N1158" s="9">
        <f t="shared" si="1484"/>
        <v>0</v>
      </c>
      <c r="O1158" s="9">
        <f t="shared" si="1484"/>
        <v>0</v>
      </c>
      <c r="P1158" s="9">
        <f t="shared" si="1484"/>
        <v>0</v>
      </c>
      <c r="Q1158" s="9">
        <f t="shared" si="1484"/>
        <v>0</v>
      </c>
      <c r="R1158" s="9">
        <f t="shared" si="1484"/>
        <v>0</v>
      </c>
      <c r="S1158" s="9">
        <f t="shared" si="1484"/>
        <v>19514</v>
      </c>
      <c r="T1158" s="9">
        <f t="shared" si="1484"/>
        <v>0</v>
      </c>
      <c r="U1158" s="9">
        <f t="shared" si="1485"/>
        <v>0</v>
      </c>
      <c r="V1158" s="9">
        <f t="shared" si="1485"/>
        <v>0</v>
      </c>
      <c r="W1158" s="9">
        <f t="shared" si="1485"/>
        <v>0</v>
      </c>
      <c r="X1158" s="9">
        <f t="shared" si="1485"/>
        <v>0</v>
      </c>
      <c r="Y1158" s="9">
        <f t="shared" si="1485"/>
        <v>19514</v>
      </c>
      <c r="Z1158" s="9">
        <f t="shared" si="1485"/>
        <v>0</v>
      </c>
      <c r="AA1158" s="9">
        <f t="shared" si="1485"/>
        <v>0</v>
      </c>
      <c r="AB1158" s="9">
        <f t="shared" si="1485"/>
        <v>547</v>
      </c>
      <c r="AC1158" s="9">
        <f t="shared" si="1485"/>
        <v>0</v>
      </c>
      <c r="AD1158" s="9">
        <f t="shared" si="1485"/>
        <v>0</v>
      </c>
      <c r="AE1158" s="9">
        <f t="shared" si="1485"/>
        <v>20061</v>
      </c>
      <c r="AF1158" s="9">
        <f t="shared" si="1485"/>
        <v>0</v>
      </c>
      <c r="AG1158" s="9">
        <f t="shared" si="1486"/>
        <v>0</v>
      </c>
      <c r="AH1158" s="9">
        <f t="shared" si="1486"/>
        <v>0</v>
      </c>
      <c r="AI1158" s="9">
        <f t="shared" si="1486"/>
        <v>0</v>
      </c>
      <c r="AJ1158" s="9">
        <f t="shared" si="1486"/>
        <v>0</v>
      </c>
      <c r="AK1158" s="9">
        <f t="shared" si="1486"/>
        <v>20061</v>
      </c>
      <c r="AL1158" s="9">
        <f t="shared" si="1486"/>
        <v>0</v>
      </c>
    </row>
    <row r="1159" spans="1:38" ht="33" hidden="1" x14ac:dyDescent="0.25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484"/>
        <v>19514</v>
      </c>
      <c r="H1159" s="9">
        <f t="shared" si="1484"/>
        <v>0</v>
      </c>
      <c r="I1159" s="9">
        <f t="shared" si="1484"/>
        <v>0</v>
      </c>
      <c r="J1159" s="9">
        <f t="shared" si="1484"/>
        <v>0</v>
      </c>
      <c r="K1159" s="9">
        <f t="shared" si="1484"/>
        <v>0</v>
      </c>
      <c r="L1159" s="9">
        <f t="shared" si="1484"/>
        <v>0</v>
      </c>
      <c r="M1159" s="9">
        <f t="shared" si="1484"/>
        <v>19514</v>
      </c>
      <c r="N1159" s="9">
        <f t="shared" si="1484"/>
        <v>0</v>
      </c>
      <c r="O1159" s="9">
        <f t="shared" si="1484"/>
        <v>0</v>
      </c>
      <c r="P1159" s="9">
        <f t="shared" si="1484"/>
        <v>0</v>
      </c>
      <c r="Q1159" s="9">
        <f t="shared" si="1484"/>
        <v>0</v>
      </c>
      <c r="R1159" s="9">
        <f t="shared" si="1484"/>
        <v>0</v>
      </c>
      <c r="S1159" s="9">
        <f t="shared" si="1484"/>
        <v>19514</v>
      </c>
      <c r="T1159" s="9">
        <f t="shared" si="1484"/>
        <v>0</v>
      </c>
      <c r="U1159" s="9">
        <f t="shared" si="1485"/>
        <v>0</v>
      </c>
      <c r="V1159" s="9">
        <f t="shared" si="1485"/>
        <v>0</v>
      </c>
      <c r="W1159" s="9">
        <f t="shared" si="1485"/>
        <v>0</v>
      </c>
      <c r="X1159" s="9">
        <f t="shared" si="1485"/>
        <v>0</v>
      </c>
      <c r="Y1159" s="9">
        <f t="shared" si="1485"/>
        <v>19514</v>
      </c>
      <c r="Z1159" s="9">
        <f t="shared" si="1485"/>
        <v>0</v>
      </c>
      <c r="AA1159" s="9">
        <f t="shared" si="1485"/>
        <v>0</v>
      </c>
      <c r="AB1159" s="9">
        <f t="shared" si="1485"/>
        <v>547</v>
      </c>
      <c r="AC1159" s="9">
        <f t="shared" si="1485"/>
        <v>0</v>
      </c>
      <c r="AD1159" s="9">
        <f t="shared" si="1485"/>
        <v>0</v>
      </c>
      <c r="AE1159" s="9">
        <f t="shared" si="1485"/>
        <v>20061</v>
      </c>
      <c r="AF1159" s="9">
        <f t="shared" si="1485"/>
        <v>0</v>
      </c>
      <c r="AG1159" s="9">
        <f t="shared" si="1486"/>
        <v>0</v>
      </c>
      <c r="AH1159" s="9">
        <f t="shared" si="1486"/>
        <v>0</v>
      </c>
      <c r="AI1159" s="9">
        <f t="shared" si="1486"/>
        <v>0</v>
      </c>
      <c r="AJ1159" s="9">
        <f t="shared" si="1486"/>
        <v>0</v>
      </c>
      <c r="AK1159" s="9">
        <f t="shared" si="1486"/>
        <v>20061</v>
      </c>
      <c r="AL1159" s="9">
        <f t="shared" si="1486"/>
        <v>0</v>
      </c>
    </row>
    <row r="1160" spans="1:38" ht="33" hidden="1" x14ac:dyDescent="0.25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  <c r="AG1160" s="85"/>
      <c r="AH1160" s="9"/>
      <c r="AI1160" s="85"/>
      <c r="AJ1160" s="85"/>
      <c r="AK1160" s="9">
        <f>AE1160+AG1160+AH1160+AI1160+AJ1160</f>
        <v>20061</v>
      </c>
      <c r="AL1160" s="9">
        <f>AF1160+AJ1160</f>
        <v>0</v>
      </c>
    </row>
    <row r="1161" spans="1:38" ht="20.100000000000001" hidden="1" customHeight="1" x14ac:dyDescent="0.25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487">G1162</f>
        <v>3047</v>
      </c>
      <c r="H1161" s="9">
        <f t="shared" si="1487"/>
        <v>0</v>
      </c>
      <c r="I1161" s="9">
        <f t="shared" si="1487"/>
        <v>0</v>
      </c>
      <c r="J1161" s="9">
        <f t="shared" si="1487"/>
        <v>0</v>
      </c>
      <c r="K1161" s="9">
        <f t="shared" si="1487"/>
        <v>0</v>
      </c>
      <c r="L1161" s="9">
        <f t="shared" si="1487"/>
        <v>0</v>
      </c>
      <c r="M1161" s="9">
        <f t="shared" si="1487"/>
        <v>3047</v>
      </c>
      <c r="N1161" s="9">
        <f t="shared" si="1487"/>
        <v>0</v>
      </c>
      <c r="O1161" s="9">
        <f t="shared" si="1487"/>
        <v>0</v>
      </c>
      <c r="P1161" s="9">
        <f t="shared" si="1487"/>
        <v>0</v>
      </c>
      <c r="Q1161" s="9">
        <f t="shared" si="1487"/>
        <v>0</v>
      </c>
      <c r="R1161" s="9">
        <f t="shared" si="1487"/>
        <v>0</v>
      </c>
      <c r="S1161" s="9">
        <f t="shared" si="1487"/>
        <v>3047</v>
      </c>
      <c r="T1161" s="9">
        <f t="shared" si="1487"/>
        <v>0</v>
      </c>
      <c r="U1161" s="9">
        <f t="shared" si="1487"/>
        <v>0</v>
      </c>
      <c r="V1161" s="9">
        <f t="shared" si="1487"/>
        <v>0</v>
      </c>
      <c r="W1161" s="9">
        <f t="shared" ref="U1161:AJ1164" si="1488">W1162</f>
        <v>0</v>
      </c>
      <c r="X1161" s="9">
        <f t="shared" si="1488"/>
        <v>0</v>
      </c>
      <c r="Y1161" s="9">
        <f t="shared" si="1488"/>
        <v>3047</v>
      </c>
      <c r="Z1161" s="9">
        <f t="shared" si="1488"/>
        <v>0</v>
      </c>
      <c r="AA1161" s="9">
        <f t="shared" si="1488"/>
        <v>0</v>
      </c>
      <c r="AB1161" s="9">
        <f t="shared" si="1488"/>
        <v>0</v>
      </c>
      <c r="AC1161" s="9">
        <f t="shared" si="1488"/>
        <v>0</v>
      </c>
      <c r="AD1161" s="9">
        <f t="shared" si="1488"/>
        <v>0</v>
      </c>
      <c r="AE1161" s="9">
        <f t="shared" si="1488"/>
        <v>3047</v>
      </c>
      <c r="AF1161" s="9">
        <f t="shared" si="1488"/>
        <v>0</v>
      </c>
      <c r="AG1161" s="9">
        <f t="shared" si="1488"/>
        <v>0</v>
      </c>
      <c r="AH1161" s="9">
        <f t="shared" si="1488"/>
        <v>0</v>
      </c>
      <c r="AI1161" s="9">
        <f t="shared" si="1488"/>
        <v>0</v>
      </c>
      <c r="AJ1161" s="9">
        <f t="shared" si="1488"/>
        <v>0</v>
      </c>
      <c r="AK1161" s="9">
        <f t="shared" ref="AG1161:AL1164" si="1489">AK1162</f>
        <v>3047</v>
      </c>
      <c r="AL1161" s="9">
        <f t="shared" si="1489"/>
        <v>0</v>
      </c>
    </row>
    <row r="1162" spans="1:38" ht="20.100000000000001" hidden="1" customHeight="1" x14ac:dyDescent="0.25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487"/>
        <v>3047</v>
      </c>
      <c r="H1162" s="9">
        <f t="shared" si="1487"/>
        <v>0</v>
      </c>
      <c r="I1162" s="9">
        <f t="shared" si="1487"/>
        <v>0</v>
      </c>
      <c r="J1162" s="9">
        <f t="shared" si="1487"/>
        <v>0</v>
      </c>
      <c r="K1162" s="9">
        <f t="shared" si="1487"/>
        <v>0</v>
      </c>
      <c r="L1162" s="9">
        <f t="shared" si="1487"/>
        <v>0</v>
      </c>
      <c r="M1162" s="9">
        <f t="shared" si="1487"/>
        <v>3047</v>
      </c>
      <c r="N1162" s="9">
        <f t="shared" si="1487"/>
        <v>0</v>
      </c>
      <c r="O1162" s="9">
        <f t="shared" si="1487"/>
        <v>0</v>
      </c>
      <c r="P1162" s="9">
        <f t="shared" si="1487"/>
        <v>0</v>
      </c>
      <c r="Q1162" s="9">
        <f t="shared" si="1487"/>
        <v>0</v>
      </c>
      <c r="R1162" s="9">
        <f t="shared" si="1487"/>
        <v>0</v>
      </c>
      <c r="S1162" s="9">
        <f t="shared" si="1487"/>
        <v>3047</v>
      </c>
      <c r="T1162" s="9">
        <f t="shared" si="1487"/>
        <v>0</v>
      </c>
      <c r="U1162" s="9">
        <f t="shared" si="1488"/>
        <v>0</v>
      </c>
      <c r="V1162" s="9">
        <f t="shared" si="1488"/>
        <v>0</v>
      </c>
      <c r="W1162" s="9">
        <f t="shared" si="1488"/>
        <v>0</v>
      </c>
      <c r="X1162" s="9">
        <f t="shared" si="1488"/>
        <v>0</v>
      </c>
      <c r="Y1162" s="9">
        <f t="shared" si="1488"/>
        <v>3047</v>
      </c>
      <c r="Z1162" s="9">
        <f t="shared" si="1488"/>
        <v>0</v>
      </c>
      <c r="AA1162" s="9">
        <f t="shared" si="1488"/>
        <v>0</v>
      </c>
      <c r="AB1162" s="9">
        <f t="shared" si="1488"/>
        <v>0</v>
      </c>
      <c r="AC1162" s="9">
        <f t="shared" si="1488"/>
        <v>0</v>
      </c>
      <c r="AD1162" s="9">
        <f t="shared" si="1488"/>
        <v>0</v>
      </c>
      <c r="AE1162" s="9">
        <f t="shared" si="1488"/>
        <v>3047</v>
      </c>
      <c r="AF1162" s="9">
        <f t="shared" si="1488"/>
        <v>0</v>
      </c>
      <c r="AG1162" s="9">
        <f t="shared" si="1489"/>
        <v>0</v>
      </c>
      <c r="AH1162" s="9">
        <f t="shared" si="1489"/>
        <v>0</v>
      </c>
      <c r="AI1162" s="9">
        <f t="shared" si="1489"/>
        <v>0</v>
      </c>
      <c r="AJ1162" s="9">
        <f t="shared" si="1489"/>
        <v>0</v>
      </c>
      <c r="AK1162" s="9">
        <f t="shared" si="1489"/>
        <v>3047</v>
      </c>
      <c r="AL1162" s="9">
        <f t="shared" si="1489"/>
        <v>0</v>
      </c>
    </row>
    <row r="1163" spans="1:38" ht="20.100000000000001" hidden="1" customHeight="1" x14ac:dyDescent="0.25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487"/>
        <v>3047</v>
      </c>
      <c r="H1163" s="9">
        <f t="shared" si="1487"/>
        <v>0</v>
      </c>
      <c r="I1163" s="9">
        <f t="shared" si="1487"/>
        <v>0</v>
      </c>
      <c r="J1163" s="9">
        <f t="shared" si="1487"/>
        <v>0</v>
      </c>
      <c r="K1163" s="9">
        <f t="shared" si="1487"/>
        <v>0</v>
      </c>
      <c r="L1163" s="9">
        <f t="shared" si="1487"/>
        <v>0</v>
      </c>
      <c r="M1163" s="9">
        <f t="shared" si="1487"/>
        <v>3047</v>
      </c>
      <c r="N1163" s="9">
        <f t="shared" si="1487"/>
        <v>0</v>
      </c>
      <c r="O1163" s="9">
        <f t="shared" si="1487"/>
        <v>0</v>
      </c>
      <c r="P1163" s="9">
        <f t="shared" si="1487"/>
        <v>0</v>
      </c>
      <c r="Q1163" s="9">
        <f t="shared" si="1487"/>
        <v>0</v>
      </c>
      <c r="R1163" s="9">
        <f t="shared" si="1487"/>
        <v>0</v>
      </c>
      <c r="S1163" s="9">
        <f t="shared" si="1487"/>
        <v>3047</v>
      </c>
      <c r="T1163" s="9">
        <f t="shared" si="1487"/>
        <v>0</v>
      </c>
      <c r="U1163" s="9">
        <f t="shared" si="1488"/>
        <v>0</v>
      </c>
      <c r="V1163" s="9">
        <f t="shared" si="1488"/>
        <v>0</v>
      </c>
      <c r="W1163" s="9">
        <f t="shared" si="1488"/>
        <v>0</v>
      </c>
      <c r="X1163" s="9">
        <f t="shared" si="1488"/>
        <v>0</v>
      </c>
      <c r="Y1163" s="9">
        <f t="shared" si="1488"/>
        <v>3047</v>
      </c>
      <c r="Z1163" s="9">
        <f t="shared" si="1488"/>
        <v>0</v>
      </c>
      <c r="AA1163" s="9">
        <f t="shared" si="1488"/>
        <v>0</v>
      </c>
      <c r="AB1163" s="9">
        <f t="shared" si="1488"/>
        <v>0</v>
      </c>
      <c r="AC1163" s="9">
        <f t="shared" si="1488"/>
        <v>0</v>
      </c>
      <c r="AD1163" s="9">
        <f t="shared" si="1488"/>
        <v>0</v>
      </c>
      <c r="AE1163" s="9">
        <f t="shared" si="1488"/>
        <v>3047</v>
      </c>
      <c r="AF1163" s="9">
        <f t="shared" si="1488"/>
        <v>0</v>
      </c>
      <c r="AG1163" s="9">
        <f t="shared" si="1489"/>
        <v>0</v>
      </c>
      <c r="AH1163" s="9">
        <f t="shared" si="1489"/>
        <v>0</v>
      </c>
      <c r="AI1163" s="9">
        <f t="shared" si="1489"/>
        <v>0</v>
      </c>
      <c r="AJ1163" s="9">
        <f t="shared" si="1489"/>
        <v>0</v>
      </c>
      <c r="AK1163" s="9">
        <f t="shared" si="1489"/>
        <v>3047</v>
      </c>
      <c r="AL1163" s="9">
        <f t="shared" si="1489"/>
        <v>0</v>
      </c>
    </row>
    <row r="1164" spans="1:38" ht="33" hidden="1" x14ac:dyDescent="0.25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487"/>
        <v>3047</v>
      </c>
      <c r="H1164" s="9">
        <f t="shared" si="1487"/>
        <v>0</v>
      </c>
      <c r="I1164" s="9">
        <f t="shared" si="1487"/>
        <v>0</v>
      </c>
      <c r="J1164" s="9">
        <f t="shared" si="1487"/>
        <v>0</v>
      </c>
      <c r="K1164" s="9">
        <f t="shared" si="1487"/>
        <v>0</v>
      </c>
      <c r="L1164" s="9">
        <f t="shared" si="1487"/>
        <v>0</v>
      </c>
      <c r="M1164" s="9">
        <f t="shared" si="1487"/>
        <v>3047</v>
      </c>
      <c r="N1164" s="9">
        <f t="shared" si="1487"/>
        <v>0</v>
      </c>
      <c r="O1164" s="9">
        <f t="shared" si="1487"/>
        <v>0</v>
      </c>
      <c r="P1164" s="9">
        <f t="shared" si="1487"/>
        <v>0</v>
      </c>
      <c r="Q1164" s="9">
        <f t="shared" si="1487"/>
        <v>0</v>
      </c>
      <c r="R1164" s="9">
        <f t="shared" si="1487"/>
        <v>0</v>
      </c>
      <c r="S1164" s="9">
        <f t="shared" si="1487"/>
        <v>3047</v>
      </c>
      <c r="T1164" s="9">
        <f t="shared" si="1487"/>
        <v>0</v>
      </c>
      <c r="U1164" s="9">
        <f t="shared" si="1488"/>
        <v>0</v>
      </c>
      <c r="V1164" s="9">
        <f t="shared" si="1488"/>
        <v>0</v>
      </c>
      <c r="W1164" s="9">
        <f t="shared" si="1488"/>
        <v>0</v>
      </c>
      <c r="X1164" s="9">
        <f t="shared" si="1488"/>
        <v>0</v>
      </c>
      <c r="Y1164" s="9">
        <f t="shared" si="1488"/>
        <v>3047</v>
      </c>
      <c r="Z1164" s="9">
        <f t="shared" si="1488"/>
        <v>0</v>
      </c>
      <c r="AA1164" s="9">
        <f t="shared" si="1488"/>
        <v>0</v>
      </c>
      <c r="AB1164" s="9">
        <f t="shared" si="1488"/>
        <v>0</v>
      </c>
      <c r="AC1164" s="9">
        <f t="shared" si="1488"/>
        <v>0</v>
      </c>
      <c r="AD1164" s="9">
        <f t="shared" si="1488"/>
        <v>0</v>
      </c>
      <c r="AE1164" s="9">
        <f t="shared" si="1488"/>
        <v>3047</v>
      </c>
      <c r="AF1164" s="9">
        <f t="shared" si="1488"/>
        <v>0</v>
      </c>
      <c r="AG1164" s="9">
        <f t="shared" si="1489"/>
        <v>0</v>
      </c>
      <c r="AH1164" s="9">
        <f t="shared" si="1489"/>
        <v>0</v>
      </c>
      <c r="AI1164" s="9">
        <f t="shared" si="1489"/>
        <v>0</v>
      </c>
      <c r="AJ1164" s="9">
        <f t="shared" si="1489"/>
        <v>0</v>
      </c>
      <c r="AK1164" s="9">
        <f t="shared" si="1489"/>
        <v>3047</v>
      </c>
      <c r="AL1164" s="9">
        <f t="shared" si="1489"/>
        <v>0</v>
      </c>
    </row>
    <row r="1165" spans="1:38" ht="33" hidden="1" x14ac:dyDescent="0.25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  <c r="AG1165" s="85"/>
      <c r="AH1165" s="85"/>
      <c r="AI1165" s="85"/>
      <c r="AJ1165" s="85"/>
      <c r="AK1165" s="9">
        <f>AE1165+AG1165+AH1165+AI1165+AJ1165</f>
        <v>3047</v>
      </c>
      <c r="AL1165" s="9">
        <f>AF1165+AJ1165</f>
        <v>0</v>
      </c>
    </row>
    <row r="1166" spans="1:38" hidden="1" x14ac:dyDescent="0.25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</row>
    <row r="1167" spans="1:38" ht="18.75" hidden="1" x14ac:dyDescent="0.3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490">G1178+G1173+G1168+G1219+G1201+G1183</f>
        <v>710641</v>
      </c>
      <c r="H1167" s="15">
        <f t="shared" si="1490"/>
        <v>66588</v>
      </c>
      <c r="I1167" s="15">
        <f t="shared" si="1490"/>
        <v>0</v>
      </c>
      <c r="J1167" s="15">
        <f t="shared" si="1490"/>
        <v>0</v>
      </c>
      <c r="K1167" s="15">
        <f t="shared" si="1490"/>
        <v>0</v>
      </c>
      <c r="L1167" s="15">
        <f t="shared" si="1490"/>
        <v>0</v>
      </c>
      <c r="M1167" s="15">
        <f t="shared" si="1490"/>
        <v>710641</v>
      </c>
      <c r="N1167" s="15">
        <f t="shared" si="1490"/>
        <v>66588</v>
      </c>
      <c r="O1167" s="15">
        <f t="shared" si="1490"/>
        <v>-85</v>
      </c>
      <c r="P1167" s="15">
        <f t="shared" si="1490"/>
        <v>2339</v>
      </c>
      <c r="Q1167" s="15">
        <f t="shared" si="1490"/>
        <v>0</v>
      </c>
      <c r="R1167" s="15">
        <f t="shared" si="1490"/>
        <v>0</v>
      </c>
      <c r="S1167" s="15">
        <f t="shared" si="1490"/>
        <v>712895</v>
      </c>
      <c r="T1167" s="15">
        <f t="shared" si="1490"/>
        <v>66588</v>
      </c>
      <c r="U1167" s="15">
        <f t="shared" si="1490"/>
        <v>0</v>
      </c>
      <c r="V1167" s="15">
        <f t="shared" si="1490"/>
        <v>0</v>
      </c>
      <c r="W1167" s="15">
        <f t="shared" si="1490"/>
        <v>0</v>
      </c>
      <c r="X1167" s="15">
        <f t="shared" si="1490"/>
        <v>0</v>
      </c>
      <c r="Y1167" s="15">
        <f t="shared" si="1490"/>
        <v>712895</v>
      </c>
      <c r="Z1167" s="15">
        <f t="shared" si="1490"/>
        <v>66588</v>
      </c>
      <c r="AA1167" s="15">
        <f t="shared" si="1490"/>
        <v>-23939</v>
      </c>
      <c r="AB1167" s="15">
        <f t="shared" si="1490"/>
        <v>1780</v>
      </c>
      <c r="AC1167" s="15">
        <f t="shared" si="1490"/>
        <v>0</v>
      </c>
      <c r="AD1167" s="15">
        <f t="shared" si="1490"/>
        <v>152890</v>
      </c>
      <c r="AE1167" s="15">
        <f t="shared" si="1490"/>
        <v>843626</v>
      </c>
      <c r="AF1167" s="15">
        <f t="shared" si="1490"/>
        <v>219478</v>
      </c>
      <c r="AG1167" s="15">
        <f t="shared" ref="AG1167:AL1167" si="1491">AG1178+AG1173+AG1168+AG1219+AG1201+AG1183</f>
        <v>0</v>
      </c>
      <c r="AH1167" s="15">
        <f t="shared" si="1491"/>
        <v>2490</v>
      </c>
      <c r="AI1167" s="15">
        <f t="shared" si="1491"/>
        <v>0</v>
      </c>
      <c r="AJ1167" s="15">
        <f t="shared" si="1491"/>
        <v>0</v>
      </c>
      <c r="AK1167" s="15">
        <f t="shared" si="1491"/>
        <v>846116</v>
      </c>
      <c r="AL1167" s="15">
        <f t="shared" si="1491"/>
        <v>219478</v>
      </c>
    </row>
    <row r="1168" spans="1:38" ht="33" hidden="1" x14ac:dyDescent="0.25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492">G1169</f>
        <v>231086</v>
      </c>
      <c r="H1168" s="9">
        <f t="shared" si="1492"/>
        <v>0</v>
      </c>
      <c r="I1168" s="9">
        <f t="shared" si="1492"/>
        <v>0</v>
      </c>
      <c r="J1168" s="9">
        <f t="shared" si="1492"/>
        <v>0</v>
      </c>
      <c r="K1168" s="9">
        <f t="shared" si="1492"/>
        <v>0</v>
      </c>
      <c r="L1168" s="9">
        <f t="shared" si="1492"/>
        <v>0</v>
      </c>
      <c r="M1168" s="9">
        <f t="shared" si="1492"/>
        <v>231086</v>
      </c>
      <c r="N1168" s="9">
        <f t="shared" si="1492"/>
        <v>0</v>
      </c>
      <c r="O1168" s="9">
        <f t="shared" si="1492"/>
        <v>0</v>
      </c>
      <c r="P1168" s="9">
        <f t="shared" si="1492"/>
        <v>500</v>
      </c>
      <c r="Q1168" s="9">
        <f t="shared" si="1492"/>
        <v>0</v>
      </c>
      <c r="R1168" s="9">
        <f t="shared" si="1492"/>
        <v>0</v>
      </c>
      <c r="S1168" s="9">
        <f t="shared" si="1492"/>
        <v>231586</v>
      </c>
      <c r="T1168" s="9">
        <f t="shared" si="1492"/>
        <v>0</v>
      </c>
      <c r="U1168" s="9">
        <f t="shared" si="1492"/>
        <v>0</v>
      </c>
      <c r="V1168" s="9">
        <f t="shared" si="1492"/>
        <v>0</v>
      </c>
      <c r="W1168" s="9">
        <f t="shared" ref="U1168:AJ1171" si="1493">W1169</f>
        <v>0</v>
      </c>
      <c r="X1168" s="9">
        <f t="shared" si="1493"/>
        <v>0</v>
      </c>
      <c r="Y1168" s="9">
        <f t="shared" si="1493"/>
        <v>231586</v>
      </c>
      <c r="Z1168" s="9">
        <f t="shared" si="1493"/>
        <v>0</v>
      </c>
      <c r="AA1168" s="9">
        <f t="shared" si="1493"/>
        <v>0</v>
      </c>
      <c r="AB1168" s="9">
        <f t="shared" si="1493"/>
        <v>0</v>
      </c>
      <c r="AC1168" s="9">
        <f t="shared" si="1493"/>
        <v>0</v>
      </c>
      <c r="AD1168" s="9">
        <f t="shared" si="1493"/>
        <v>0</v>
      </c>
      <c r="AE1168" s="9">
        <f t="shared" si="1493"/>
        <v>231586</v>
      </c>
      <c r="AF1168" s="9">
        <f t="shared" si="1493"/>
        <v>0</v>
      </c>
      <c r="AG1168" s="9">
        <f t="shared" si="1493"/>
        <v>0</v>
      </c>
      <c r="AH1168" s="9">
        <f t="shared" si="1493"/>
        <v>2490</v>
      </c>
      <c r="AI1168" s="9">
        <f t="shared" si="1493"/>
        <v>0</v>
      </c>
      <c r="AJ1168" s="9">
        <f t="shared" si="1493"/>
        <v>0</v>
      </c>
      <c r="AK1168" s="9">
        <f t="shared" ref="AG1168:AL1171" si="1494">AK1169</f>
        <v>234076</v>
      </c>
      <c r="AL1168" s="9">
        <f t="shared" si="1494"/>
        <v>0</v>
      </c>
    </row>
    <row r="1169" spans="1:38" ht="20.100000000000001" hidden="1" customHeight="1" x14ac:dyDescent="0.25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492"/>
        <v>231086</v>
      </c>
      <c r="H1169" s="9">
        <f t="shared" si="1492"/>
        <v>0</v>
      </c>
      <c r="I1169" s="9">
        <f t="shared" si="1492"/>
        <v>0</v>
      </c>
      <c r="J1169" s="9">
        <f t="shared" si="1492"/>
        <v>0</v>
      </c>
      <c r="K1169" s="9">
        <f t="shared" si="1492"/>
        <v>0</v>
      </c>
      <c r="L1169" s="9">
        <f t="shared" si="1492"/>
        <v>0</v>
      </c>
      <c r="M1169" s="9">
        <f t="shared" si="1492"/>
        <v>231086</v>
      </c>
      <c r="N1169" s="9">
        <f t="shared" si="1492"/>
        <v>0</v>
      </c>
      <c r="O1169" s="9">
        <f t="shared" si="1492"/>
        <v>0</v>
      </c>
      <c r="P1169" s="9">
        <f t="shared" si="1492"/>
        <v>500</v>
      </c>
      <c r="Q1169" s="9">
        <f t="shared" si="1492"/>
        <v>0</v>
      </c>
      <c r="R1169" s="9">
        <f t="shared" si="1492"/>
        <v>0</v>
      </c>
      <c r="S1169" s="9">
        <f t="shared" si="1492"/>
        <v>231586</v>
      </c>
      <c r="T1169" s="9">
        <f t="shared" si="1492"/>
        <v>0</v>
      </c>
      <c r="U1169" s="9">
        <f t="shared" si="1493"/>
        <v>0</v>
      </c>
      <c r="V1169" s="9">
        <f t="shared" si="1493"/>
        <v>0</v>
      </c>
      <c r="W1169" s="9">
        <f t="shared" si="1493"/>
        <v>0</v>
      </c>
      <c r="X1169" s="9">
        <f t="shared" si="1493"/>
        <v>0</v>
      </c>
      <c r="Y1169" s="9">
        <f t="shared" si="1493"/>
        <v>231586</v>
      </c>
      <c r="Z1169" s="9">
        <f t="shared" si="1493"/>
        <v>0</v>
      </c>
      <c r="AA1169" s="9">
        <f t="shared" si="1493"/>
        <v>0</v>
      </c>
      <c r="AB1169" s="9">
        <f t="shared" si="1493"/>
        <v>0</v>
      </c>
      <c r="AC1169" s="9">
        <f t="shared" si="1493"/>
        <v>0</v>
      </c>
      <c r="AD1169" s="9">
        <f t="shared" si="1493"/>
        <v>0</v>
      </c>
      <c r="AE1169" s="9">
        <f t="shared" si="1493"/>
        <v>231586</v>
      </c>
      <c r="AF1169" s="9">
        <f t="shared" si="1493"/>
        <v>0</v>
      </c>
      <c r="AG1169" s="9">
        <f t="shared" si="1494"/>
        <v>0</v>
      </c>
      <c r="AH1169" s="9">
        <f t="shared" si="1494"/>
        <v>2490</v>
      </c>
      <c r="AI1169" s="9">
        <f t="shared" si="1494"/>
        <v>0</v>
      </c>
      <c r="AJ1169" s="9">
        <f t="shared" si="1494"/>
        <v>0</v>
      </c>
      <c r="AK1169" s="9">
        <f t="shared" si="1494"/>
        <v>234076</v>
      </c>
      <c r="AL1169" s="9">
        <f t="shared" si="1494"/>
        <v>0</v>
      </c>
    </row>
    <row r="1170" spans="1:38" ht="20.100000000000001" hidden="1" customHeight="1" x14ac:dyDescent="0.25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492"/>
        <v>231086</v>
      </c>
      <c r="H1170" s="9">
        <f t="shared" si="1492"/>
        <v>0</v>
      </c>
      <c r="I1170" s="9">
        <f t="shared" si="1492"/>
        <v>0</v>
      </c>
      <c r="J1170" s="9">
        <f t="shared" si="1492"/>
        <v>0</v>
      </c>
      <c r="K1170" s="9">
        <f t="shared" si="1492"/>
        <v>0</v>
      </c>
      <c r="L1170" s="9">
        <f t="shared" si="1492"/>
        <v>0</v>
      </c>
      <c r="M1170" s="9">
        <f t="shared" si="1492"/>
        <v>231086</v>
      </c>
      <c r="N1170" s="9">
        <f t="shared" si="1492"/>
        <v>0</v>
      </c>
      <c r="O1170" s="9">
        <f t="shared" si="1492"/>
        <v>0</v>
      </c>
      <c r="P1170" s="9">
        <f t="shared" si="1492"/>
        <v>500</v>
      </c>
      <c r="Q1170" s="9">
        <f t="shared" si="1492"/>
        <v>0</v>
      </c>
      <c r="R1170" s="9">
        <f t="shared" si="1492"/>
        <v>0</v>
      </c>
      <c r="S1170" s="9">
        <f t="shared" si="1492"/>
        <v>231586</v>
      </c>
      <c r="T1170" s="9">
        <f t="shared" si="1492"/>
        <v>0</v>
      </c>
      <c r="U1170" s="9">
        <f t="shared" si="1493"/>
        <v>0</v>
      </c>
      <c r="V1170" s="9">
        <f t="shared" si="1493"/>
        <v>0</v>
      </c>
      <c r="W1170" s="9">
        <f t="shared" si="1493"/>
        <v>0</v>
      </c>
      <c r="X1170" s="9">
        <f t="shared" si="1493"/>
        <v>0</v>
      </c>
      <c r="Y1170" s="9">
        <f t="shared" si="1493"/>
        <v>231586</v>
      </c>
      <c r="Z1170" s="9">
        <f t="shared" si="1493"/>
        <v>0</v>
      </c>
      <c r="AA1170" s="9">
        <f t="shared" si="1493"/>
        <v>0</v>
      </c>
      <c r="AB1170" s="9">
        <f t="shared" si="1493"/>
        <v>0</v>
      </c>
      <c r="AC1170" s="9">
        <f t="shared" si="1493"/>
        <v>0</v>
      </c>
      <c r="AD1170" s="9">
        <f t="shared" si="1493"/>
        <v>0</v>
      </c>
      <c r="AE1170" s="9">
        <f t="shared" si="1493"/>
        <v>231586</v>
      </c>
      <c r="AF1170" s="9">
        <f t="shared" si="1493"/>
        <v>0</v>
      </c>
      <c r="AG1170" s="9">
        <f t="shared" si="1494"/>
        <v>0</v>
      </c>
      <c r="AH1170" s="9">
        <f t="shared" si="1494"/>
        <v>2490</v>
      </c>
      <c r="AI1170" s="9">
        <f t="shared" si="1494"/>
        <v>0</v>
      </c>
      <c r="AJ1170" s="9">
        <f t="shared" si="1494"/>
        <v>0</v>
      </c>
      <c r="AK1170" s="9">
        <f t="shared" si="1494"/>
        <v>234076</v>
      </c>
      <c r="AL1170" s="9">
        <f t="shared" si="1494"/>
        <v>0</v>
      </c>
    </row>
    <row r="1171" spans="1:38" ht="33" hidden="1" x14ac:dyDescent="0.25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492"/>
        <v>231086</v>
      </c>
      <c r="H1171" s="9">
        <f t="shared" si="1492"/>
        <v>0</v>
      </c>
      <c r="I1171" s="9">
        <f t="shared" si="1492"/>
        <v>0</v>
      </c>
      <c r="J1171" s="9">
        <f t="shared" si="1492"/>
        <v>0</v>
      </c>
      <c r="K1171" s="9">
        <f t="shared" si="1492"/>
        <v>0</v>
      </c>
      <c r="L1171" s="9">
        <f t="shared" si="1492"/>
        <v>0</v>
      </c>
      <c r="M1171" s="9">
        <f t="shared" si="1492"/>
        <v>231086</v>
      </c>
      <c r="N1171" s="9">
        <f t="shared" si="1492"/>
        <v>0</v>
      </c>
      <c r="O1171" s="9">
        <f t="shared" si="1492"/>
        <v>0</v>
      </c>
      <c r="P1171" s="9">
        <f t="shared" si="1492"/>
        <v>500</v>
      </c>
      <c r="Q1171" s="9">
        <f t="shared" si="1492"/>
        <v>0</v>
      </c>
      <c r="R1171" s="9">
        <f t="shared" si="1492"/>
        <v>0</v>
      </c>
      <c r="S1171" s="9">
        <f t="shared" si="1492"/>
        <v>231586</v>
      </c>
      <c r="T1171" s="9">
        <f t="shared" si="1492"/>
        <v>0</v>
      </c>
      <c r="U1171" s="9">
        <f t="shared" si="1493"/>
        <v>0</v>
      </c>
      <c r="V1171" s="9">
        <f t="shared" si="1493"/>
        <v>0</v>
      </c>
      <c r="W1171" s="9">
        <f t="shared" si="1493"/>
        <v>0</v>
      </c>
      <c r="X1171" s="9">
        <f t="shared" si="1493"/>
        <v>0</v>
      </c>
      <c r="Y1171" s="9">
        <f t="shared" si="1493"/>
        <v>231586</v>
      </c>
      <c r="Z1171" s="9">
        <f t="shared" si="1493"/>
        <v>0</v>
      </c>
      <c r="AA1171" s="9">
        <f t="shared" si="1493"/>
        <v>0</v>
      </c>
      <c r="AB1171" s="9">
        <f t="shared" si="1493"/>
        <v>0</v>
      </c>
      <c r="AC1171" s="9">
        <f t="shared" si="1493"/>
        <v>0</v>
      </c>
      <c r="AD1171" s="9">
        <f t="shared" si="1493"/>
        <v>0</v>
      </c>
      <c r="AE1171" s="9">
        <f t="shared" si="1493"/>
        <v>231586</v>
      </c>
      <c r="AF1171" s="9">
        <f t="shared" si="1493"/>
        <v>0</v>
      </c>
      <c r="AG1171" s="9">
        <f t="shared" si="1494"/>
        <v>0</v>
      </c>
      <c r="AH1171" s="9">
        <f t="shared" si="1494"/>
        <v>2490</v>
      </c>
      <c r="AI1171" s="9">
        <f t="shared" si="1494"/>
        <v>0</v>
      </c>
      <c r="AJ1171" s="9">
        <f t="shared" si="1494"/>
        <v>0</v>
      </c>
      <c r="AK1171" s="9">
        <f t="shared" si="1494"/>
        <v>234076</v>
      </c>
      <c r="AL1171" s="9">
        <f t="shared" si="1494"/>
        <v>0</v>
      </c>
    </row>
    <row r="1172" spans="1:38" ht="33" hidden="1" x14ac:dyDescent="0.25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  <c r="AG1172" s="85"/>
      <c r="AH1172" s="9">
        <v>2490</v>
      </c>
      <c r="AI1172" s="85"/>
      <c r="AJ1172" s="85"/>
      <c r="AK1172" s="9">
        <f>AE1172+AG1172+AH1172+AI1172+AJ1172</f>
        <v>234076</v>
      </c>
      <c r="AL1172" s="9">
        <f>AF1172+AJ1172</f>
        <v>0</v>
      </c>
    </row>
    <row r="1173" spans="1:38" ht="33" hidden="1" x14ac:dyDescent="0.25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495">G1174</f>
        <v>1341</v>
      </c>
      <c r="H1173" s="9">
        <f t="shared" si="1495"/>
        <v>0</v>
      </c>
      <c r="I1173" s="9">
        <f t="shared" si="1495"/>
        <v>0</v>
      </c>
      <c r="J1173" s="9">
        <f t="shared" si="1495"/>
        <v>0</v>
      </c>
      <c r="K1173" s="9">
        <f t="shared" si="1495"/>
        <v>0</v>
      </c>
      <c r="L1173" s="9">
        <f t="shared" si="1495"/>
        <v>0</v>
      </c>
      <c r="M1173" s="9">
        <f t="shared" si="1495"/>
        <v>1341</v>
      </c>
      <c r="N1173" s="9">
        <f t="shared" si="1495"/>
        <v>0</v>
      </c>
      <c r="O1173" s="9">
        <f t="shared" si="1495"/>
        <v>0</v>
      </c>
      <c r="P1173" s="9">
        <f t="shared" si="1495"/>
        <v>0</v>
      </c>
      <c r="Q1173" s="9">
        <f t="shared" si="1495"/>
        <v>0</v>
      </c>
      <c r="R1173" s="9">
        <f t="shared" si="1495"/>
        <v>0</v>
      </c>
      <c r="S1173" s="9">
        <f t="shared" si="1495"/>
        <v>1341</v>
      </c>
      <c r="T1173" s="9">
        <f t="shared" si="1495"/>
        <v>0</v>
      </c>
      <c r="U1173" s="9">
        <f t="shared" si="1495"/>
        <v>0</v>
      </c>
      <c r="V1173" s="9">
        <f t="shared" si="1495"/>
        <v>0</v>
      </c>
      <c r="W1173" s="9">
        <f t="shared" ref="U1173:AJ1176" si="1496">W1174</f>
        <v>0</v>
      </c>
      <c r="X1173" s="9">
        <f t="shared" si="1496"/>
        <v>0</v>
      </c>
      <c r="Y1173" s="9">
        <f t="shared" si="1496"/>
        <v>1341</v>
      </c>
      <c r="Z1173" s="9">
        <f t="shared" si="1496"/>
        <v>0</v>
      </c>
      <c r="AA1173" s="9">
        <f t="shared" si="1496"/>
        <v>0</v>
      </c>
      <c r="AB1173" s="9">
        <f t="shared" si="1496"/>
        <v>0</v>
      </c>
      <c r="AC1173" s="9">
        <f t="shared" si="1496"/>
        <v>0</v>
      </c>
      <c r="AD1173" s="9">
        <f t="shared" si="1496"/>
        <v>0</v>
      </c>
      <c r="AE1173" s="9">
        <f t="shared" si="1496"/>
        <v>1341</v>
      </c>
      <c r="AF1173" s="9">
        <f t="shared" si="1496"/>
        <v>0</v>
      </c>
      <c r="AG1173" s="9">
        <f t="shared" si="1496"/>
        <v>0</v>
      </c>
      <c r="AH1173" s="9">
        <f t="shared" si="1496"/>
        <v>0</v>
      </c>
      <c r="AI1173" s="9">
        <f t="shared" si="1496"/>
        <v>0</v>
      </c>
      <c r="AJ1173" s="9">
        <f t="shared" si="1496"/>
        <v>0</v>
      </c>
      <c r="AK1173" s="9">
        <f t="shared" ref="AG1173:AL1176" si="1497">AK1174</f>
        <v>1341</v>
      </c>
      <c r="AL1173" s="9">
        <f t="shared" si="1497"/>
        <v>0</v>
      </c>
    </row>
    <row r="1174" spans="1:38" ht="20.100000000000001" hidden="1" customHeight="1" x14ac:dyDescent="0.25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495"/>
        <v>1341</v>
      </c>
      <c r="H1174" s="9">
        <f t="shared" si="1495"/>
        <v>0</v>
      </c>
      <c r="I1174" s="9">
        <f t="shared" si="1495"/>
        <v>0</v>
      </c>
      <c r="J1174" s="9">
        <f t="shared" si="1495"/>
        <v>0</v>
      </c>
      <c r="K1174" s="9">
        <f t="shared" si="1495"/>
        <v>0</v>
      </c>
      <c r="L1174" s="9">
        <f t="shared" si="1495"/>
        <v>0</v>
      </c>
      <c r="M1174" s="9">
        <f t="shared" si="1495"/>
        <v>1341</v>
      </c>
      <c r="N1174" s="9">
        <f t="shared" si="1495"/>
        <v>0</v>
      </c>
      <c r="O1174" s="9">
        <f t="shared" si="1495"/>
        <v>0</v>
      </c>
      <c r="P1174" s="9">
        <f t="shared" si="1495"/>
        <v>0</v>
      </c>
      <c r="Q1174" s="9">
        <f t="shared" si="1495"/>
        <v>0</v>
      </c>
      <c r="R1174" s="9">
        <f t="shared" si="1495"/>
        <v>0</v>
      </c>
      <c r="S1174" s="9">
        <f t="shared" si="1495"/>
        <v>1341</v>
      </c>
      <c r="T1174" s="9">
        <f t="shared" si="1495"/>
        <v>0</v>
      </c>
      <c r="U1174" s="9">
        <f t="shared" si="1496"/>
        <v>0</v>
      </c>
      <c r="V1174" s="9">
        <f t="shared" si="1496"/>
        <v>0</v>
      </c>
      <c r="W1174" s="9">
        <f t="shared" si="1496"/>
        <v>0</v>
      </c>
      <c r="X1174" s="9">
        <f t="shared" si="1496"/>
        <v>0</v>
      </c>
      <c r="Y1174" s="9">
        <f t="shared" si="1496"/>
        <v>1341</v>
      </c>
      <c r="Z1174" s="9">
        <f t="shared" si="1496"/>
        <v>0</v>
      </c>
      <c r="AA1174" s="9">
        <f t="shared" si="1496"/>
        <v>0</v>
      </c>
      <c r="AB1174" s="9">
        <f t="shared" si="1496"/>
        <v>0</v>
      </c>
      <c r="AC1174" s="9">
        <f t="shared" si="1496"/>
        <v>0</v>
      </c>
      <c r="AD1174" s="9">
        <f t="shared" si="1496"/>
        <v>0</v>
      </c>
      <c r="AE1174" s="9">
        <f t="shared" si="1496"/>
        <v>1341</v>
      </c>
      <c r="AF1174" s="9">
        <f t="shared" si="1496"/>
        <v>0</v>
      </c>
      <c r="AG1174" s="9">
        <f t="shared" si="1497"/>
        <v>0</v>
      </c>
      <c r="AH1174" s="9">
        <f t="shared" si="1497"/>
        <v>0</v>
      </c>
      <c r="AI1174" s="9">
        <f t="shared" si="1497"/>
        <v>0</v>
      </c>
      <c r="AJ1174" s="9">
        <f t="shared" si="1497"/>
        <v>0</v>
      </c>
      <c r="AK1174" s="9">
        <f t="shared" si="1497"/>
        <v>1341</v>
      </c>
      <c r="AL1174" s="9">
        <f t="shared" si="1497"/>
        <v>0</v>
      </c>
    </row>
    <row r="1175" spans="1:38" ht="20.100000000000001" hidden="1" customHeight="1" x14ac:dyDescent="0.25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495"/>
        <v>1341</v>
      </c>
      <c r="H1175" s="9">
        <f t="shared" si="1495"/>
        <v>0</v>
      </c>
      <c r="I1175" s="9">
        <f t="shared" si="1495"/>
        <v>0</v>
      </c>
      <c r="J1175" s="9">
        <f t="shared" si="1495"/>
        <v>0</v>
      </c>
      <c r="K1175" s="9">
        <f t="shared" si="1495"/>
        <v>0</v>
      </c>
      <c r="L1175" s="9">
        <f t="shared" si="1495"/>
        <v>0</v>
      </c>
      <c r="M1175" s="9">
        <f t="shared" si="1495"/>
        <v>1341</v>
      </c>
      <c r="N1175" s="9">
        <f t="shared" si="1495"/>
        <v>0</v>
      </c>
      <c r="O1175" s="9">
        <f t="shared" si="1495"/>
        <v>0</v>
      </c>
      <c r="P1175" s="9">
        <f t="shared" si="1495"/>
        <v>0</v>
      </c>
      <c r="Q1175" s="9">
        <f t="shared" si="1495"/>
        <v>0</v>
      </c>
      <c r="R1175" s="9">
        <f t="shared" si="1495"/>
        <v>0</v>
      </c>
      <c r="S1175" s="9">
        <f t="shared" si="1495"/>
        <v>1341</v>
      </c>
      <c r="T1175" s="9">
        <f t="shared" si="1495"/>
        <v>0</v>
      </c>
      <c r="U1175" s="9">
        <f t="shared" si="1496"/>
        <v>0</v>
      </c>
      <c r="V1175" s="9">
        <f t="shared" si="1496"/>
        <v>0</v>
      </c>
      <c r="W1175" s="9">
        <f t="shared" si="1496"/>
        <v>0</v>
      </c>
      <c r="X1175" s="9">
        <f t="shared" si="1496"/>
        <v>0</v>
      </c>
      <c r="Y1175" s="9">
        <f t="shared" si="1496"/>
        <v>1341</v>
      </c>
      <c r="Z1175" s="9">
        <f t="shared" si="1496"/>
        <v>0</v>
      </c>
      <c r="AA1175" s="9">
        <f t="shared" si="1496"/>
        <v>0</v>
      </c>
      <c r="AB1175" s="9">
        <f t="shared" si="1496"/>
        <v>0</v>
      </c>
      <c r="AC1175" s="9">
        <f t="shared" si="1496"/>
        <v>0</v>
      </c>
      <c r="AD1175" s="9">
        <f t="shared" si="1496"/>
        <v>0</v>
      </c>
      <c r="AE1175" s="9">
        <f t="shared" si="1496"/>
        <v>1341</v>
      </c>
      <c r="AF1175" s="9">
        <f t="shared" si="1496"/>
        <v>0</v>
      </c>
      <c r="AG1175" s="9">
        <f t="shared" si="1497"/>
        <v>0</v>
      </c>
      <c r="AH1175" s="9">
        <f t="shared" si="1497"/>
        <v>0</v>
      </c>
      <c r="AI1175" s="9">
        <f t="shared" si="1497"/>
        <v>0</v>
      </c>
      <c r="AJ1175" s="9">
        <f t="shared" si="1497"/>
        <v>0</v>
      </c>
      <c r="AK1175" s="9">
        <f t="shared" si="1497"/>
        <v>1341</v>
      </c>
      <c r="AL1175" s="9">
        <f t="shared" si="1497"/>
        <v>0</v>
      </c>
    </row>
    <row r="1176" spans="1:38" ht="33" hidden="1" x14ac:dyDescent="0.25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495"/>
        <v>1341</v>
      </c>
      <c r="H1176" s="9">
        <f t="shared" si="1495"/>
        <v>0</v>
      </c>
      <c r="I1176" s="9">
        <f t="shared" si="1495"/>
        <v>0</v>
      </c>
      <c r="J1176" s="9">
        <f t="shared" si="1495"/>
        <v>0</v>
      </c>
      <c r="K1176" s="9">
        <f t="shared" si="1495"/>
        <v>0</v>
      </c>
      <c r="L1176" s="9">
        <f t="shared" si="1495"/>
        <v>0</v>
      </c>
      <c r="M1176" s="9">
        <f t="shared" si="1495"/>
        <v>1341</v>
      </c>
      <c r="N1176" s="9">
        <f t="shared" si="1495"/>
        <v>0</v>
      </c>
      <c r="O1176" s="9">
        <f t="shared" si="1495"/>
        <v>0</v>
      </c>
      <c r="P1176" s="9">
        <f t="shared" si="1495"/>
        <v>0</v>
      </c>
      <c r="Q1176" s="9">
        <f t="shared" si="1495"/>
        <v>0</v>
      </c>
      <c r="R1176" s="9">
        <f t="shared" si="1495"/>
        <v>0</v>
      </c>
      <c r="S1176" s="9">
        <f t="shared" si="1495"/>
        <v>1341</v>
      </c>
      <c r="T1176" s="9">
        <f t="shared" si="1495"/>
        <v>0</v>
      </c>
      <c r="U1176" s="9">
        <f t="shared" si="1496"/>
        <v>0</v>
      </c>
      <c r="V1176" s="9">
        <f t="shared" si="1496"/>
        <v>0</v>
      </c>
      <c r="W1176" s="9">
        <f t="shared" si="1496"/>
        <v>0</v>
      </c>
      <c r="X1176" s="9">
        <f t="shared" si="1496"/>
        <v>0</v>
      </c>
      <c r="Y1176" s="9">
        <f t="shared" si="1496"/>
        <v>1341</v>
      </c>
      <c r="Z1176" s="9">
        <f t="shared" si="1496"/>
        <v>0</v>
      </c>
      <c r="AA1176" s="9">
        <f t="shared" si="1496"/>
        <v>0</v>
      </c>
      <c r="AB1176" s="9">
        <f t="shared" si="1496"/>
        <v>0</v>
      </c>
      <c r="AC1176" s="9">
        <f t="shared" si="1496"/>
        <v>0</v>
      </c>
      <c r="AD1176" s="9">
        <f t="shared" si="1496"/>
        <v>0</v>
      </c>
      <c r="AE1176" s="9">
        <f t="shared" si="1496"/>
        <v>1341</v>
      </c>
      <c r="AF1176" s="9">
        <f t="shared" si="1496"/>
        <v>0</v>
      </c>
      <c r="AG1176" s="9">
        <f t="shared" si="1497"/>
        <v>0</v>
      </c>
      <c r="AH1176" s="9">
        <f t="shared" si="1497"/>
        <v>0</v>
      </c>
      <c r="AI1176" s="9">
        <f t="shared" si="1497"/>
        <v>0</v>
      </c>
      <c r="AJ1176" s="9">
        <f t="shared" si="1497"/>
        <v>0</v>
      </c>
      <c r="AK1176" s="9">
        <f t="shared" si="1497"/>
        <v>1341</v>
      </c>
      <c r="AL1176" s="9">
        <f t="shared" si="1497"/>
        <v>0</v>
      </c>
    </row>
    <row r="1177" spans="1:38" ht="33" hidden="1" x14ac:dyDescent="0.25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  <c r="AG1177" s="85"/>
      <c r="AH1177" s="85"/>
      <c r="AI1177" s="85"/>
      <c r="AJ1177" s="85"/>
      <c r="AK1177" s="9">
        <f>AE1177+AG1177+AH1177+AI1177+AJ1177</f>
        <v>1341</v>
      </c>
      <c r="AL1177" s="9">
        <f>AF1177+AJ1177</f>
        <v>0</v>
      </c>
    </row>
    <row r="1178" spans="1:38" ht="49.5" hidden="1" x14ac:dyDescent="0.25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498">G1179</f>
        <v>304367</v>
      </c>
      <c r="H1178" s="9">
        <f t="shared" si="1498"/>
        <v>0</v>
      </c>
      <c r="I1178" s="9">
        <f t="shared" si="1498"/>
        <v>0</v>
      </c>
      <c r="J1178" s="9">
        <f t="shared" si="1498"/>
        <v>0</v>
      </c>
      <c r="K1178" s="9">
        <f t="shared" si="1498"/>
        <v>0</v>
      </c>
      <c r="L1178" s="9">
        <f t="shared" si="1498"/>
        <v>0</v>
      </c>
      <c r="M1178" s="9">
        <f t="shared" si="1498"/>
        <v>304367</v>
      </c>
      <c r="N1178" s="9">
        <f t="shared" si="1498"/>
        <v>0</v>
      </c>
      <c r="O1178" s="9">
        <f t="shared" si="1498"/>
        <v>0</v>
      </c>
      <c r="P1178" s="9">
        <f t="shared" si="1498"/>
        <v>0</v>
      </c>
      <c r="Q1178" s="9">
        <f t="shared" si="1498"/>
        <v>0</v>
      </c>
      <c r="R1178" s="9">
        <f t="shared" si="1498"/>
        <v>0</v>
      </c>
      <c r="S1178" s="9">
        <f t="shared" si="1498"/>
        <v>304367</v>
      </c>
      <c r="T1178" s="9">
        <f t="shared" si="1498"/>
        <v>0</v>
      </c>
      <c r="U1178" s="9">
        <f t="shared" si="1498"/>
        <v>0</v>
      </c>
      <c r="V1178" s="9">
        <f t="shared" si="1498"/>
        <v>0</v>
      </c>
      <c r="W1178" s="9">
        <f t="shared" ref="U1178:AJ1181" si="1499">W1179</f>
        <v>0</v>
      </c>
      <c r="X1178" s="9">
        <f t="shared" si="1499"/>
        <v>0</v>
      </c>
      <c r="Y1178" s="9">
        <f t="shared" si="1499"/>
        <v>304367</v>
      </c>
      <c r="Z1178" s="9">
        <f t="shared" si="1499"/>
        <v>0</v>
      </c>
      <c r="AA1178" s="9">
        <f t="shared" si="1499"/>
        <v>0</v>
      </c>
      <c r="AB1178" s="9">
        <f t="shared" si="1499"/>
        <v>63</v>
      </c>
      <c r="AC1178" s="9">
        <f t="shared" si="1499"/>
        <v>0</v>
      </c>
      <c r="AD1178" s="9">
        <f t="shared" si="1499"/>
        <v>0</v>
      </c>
      <c r="AE1178" s="9">
        <f t="shared" si="1499"/>
        <v>304430</v>
      </c>
      <c r="AF1178" s="9">
        <f t="shared" si="1499"/>
        <v>0</v>
      </c>
      <c r="AG1178" s="9">
        <f t="shared" si="1499"/>
        <v>0</v>
      </c>
      <c r="AH1178" s="9">
        <f t="shared" si="1499"/>
        <v>0</v>
      </c>
      <c r="AI1178" s="9">
        <f t="shared" si="1499"/>
        <v>0</v>
      </c>
      <c r="AJ1178" s="9">
        <f t="shared" si="1499"/>
        <v>0</v>
      </c>
      <c r="AK1178" s="9">
        <f t="shared" ref="AG1178:AL1181" si="1500">AK1179</f>
        <v>304430</v>
      </c>
      <c r="AL1178" s="9">
        <f t="shared" si="1500"/>
        <v>0</v>
      </c>
    </row>
    <row r="1179" spans="1:38" ht="20.100000000000001" hidden="1" customHeight="1" x14ac:dyDescent="0.25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498"/>
        <v>304367</v>
      </c>
      <c r="H1179" s="9">
        <f t="shared" si="1498"/>
        <v>0</v>
      </c>
      <c r="I1179" s="9">
        <f t="shared" si="1498"/>
        <v>0</v>
      </c>
      <c r="J1179" s="9">
        <f t="shared" si="1498"/>
        <v>0</v>
      </c>
      <c r="K1179" s="9">
        <f t="shared" si="1498"/>
        <v>0</v>
      </c>
      <c r="L1179" s="9">
        <f t="shared" si="1498"/>
        <v>0</v>
      </c>
      <c r="M1179" s="9">
        <f t="shared" si="1498"/>
        <v>304367</v>
      </c>
      <c r="N1179" s="9">
        <f t="shared" si="1498"/>
        <v>0</v>
      </c>
      <c r="O1179" s="9">
        <f t="shared" si="1498"/>
        <v>0</v>
      </c>
      <c r="P1179" s="9">
        <f t="shared" si="1498"/>
        <v>0</v>
      </c>
      <c r="Q1179" s="9">
        <f t="shared" si="1498"/>
        <v>0</v>
      </c>
      <c r="R1179" s="9">
        <f t="shared" si="1498"/>
        <v>0</v>
      </c>
      <c r="S1179" s="9">
        <f t="shared" si="1498"/>
        <v>304367</v>
      </c>
      <c r="T1179" s="9">
        <f t="shared" si="1498"/>
        <v>0</v>
      </c>
      <c r="U1179" s="9">
        <f t="shared" si="1499"/>
        <v>0</v>
      </c>
      <c r="V1179" s="9">
        <f t="shared" si="1499"/>
        <v>0</v>
      </c>
      <c r="W1179" s="9">
        <f t="shared" si="1499"/>
        <v>0</v>
      </c>
      <c r="X1179" s="9">
        <f t="shared" si="1499"/>
        <v>0</v>
      </c>
      <c r="Y1179" s="9">
        <f t="shared" si="1499"/>
        <v>304367</v>
      </c>
      <c r="Z1179" s="9">
        <f t="shared" si="1499"/>
        <v>0</v>
      </c>
      <c r="AA1179" s="9">
        <f t="shared" si="1499"/>
        <v>0</v>
      </c>
      <c r="AB1179" s="9">
        <f t="shared" si="1499"/>
        <v>63</v>
      </c>
      <c r="AC1179" s="9">
        <f t="shared" si="1499"/>
        <v>0</v>
      </c>
      <c r="AD1179" s="9">
        <f t="shared" si="1499"/>
        <v>0</v>
      </c>
      <c r="AE1179" s="9">
        <f t="shared" si="1499"/>
        <v>304430</v>
      </c>
      <c r="AF1179" s="9">
        <f t="shared" si="1499"/>
        <v>0</v>
      </c>
      <c r="AG1179" s="9">
        <f t="shared" si="1500"/>
        <v>0</v>
      </c>
      <c r="AH1179" s="9">
        <f t="shared" si="1500"/>
        <v>0</v>
      </c>
      <c r="AI1179" s="9">
        <f t="shared" si="1500"/>
        <v>0</v>
      </c>
      <c r="AJ1179" s="9">
        <f t="shared" si="1500"/>
        <v>0</v>
      </c>
      <c r="AK1179" s="9">
        <f t="shared" si="1500"/>
        <v>304430</v>
      </c>
      <c r="AL1179" s="9">
        <f t="shared" si="1500"/>
        <v>0</v>
      </c>
    </row>
    <row r="1180" spans="1:38" ht="20.100000000000001" hidden="1" customHeight="1" x14ac:dyDescent="0.25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498"/>
        <v>304367</v>
      </c>
      <c r="H1180" s="9">
        <f t="shared" si="1498"/>
        <v>0</v>
      </c>
      <c r="I1180" s="9">
        <f t="shared" si="1498"/>
        <v>0</v>
      </c>
      <c r="J1180" s="9">
        <f t="shared" si="1498"/>
        <v>0</v>
      </c>
      <c r="K1180" s="9">
        <f t="shared" si="1498"/>
        <v>0</v>
      </c>
      <c r="L1180" s="9">
        <f t="shared" si="1498"/>
        <v>0</v>
      </c>
      <c r="M1180" s="9">
        <f t="shared" si="1498"/>
        <v>304367</v>
      </c>
      <c r="N1180" s="9">
        <f t="shared" si="1498"/>
        <v>0</v>
      </c>
      <c r="O1180" s="9">
        <f t="shared" si="1498"/>
        <v>0</v>
      </c>
      <c r="P1180" s="9">
        <f t="shared" si="1498"/>
        <v>0</v>
      </c>
      <c r="Q1180" s="9">
        <f t="shared" si="1498"/>
        <v>0</v>
      </c>
      <c r="R1180" s="9">
        <f t="shared" si="1498"/>
        <v>0</v>
      </c>
      <c r="S1180" s="9">
        <f t="shared" si="1498"/>
        <v>304367</v>
      </c>
      <c r="T1180" s="9">
        <f t="shared" si="1498"/>
        <v>0</v>
      </c>
      <c r="U1180" s="9">
        <f t="shared" si="1499"/>
        <v>0</v>
      </c>
      <c r="V1180" s="9">
        <f t="shared" si="1499"/>
        <v>0</v>
      </c>
      <c r="W1180" s="9">
        <f t="shared" si="1499"/>
        <v>0</v>
      </c>
      <c r="X1180" s="9">
        <f t="shared" si="1499"/>
        <v>0</v>
      </c>
      <c r="Y1180" s="9">
        <f t="shared" si="1499"/>
        <v>304367</v>
      </c>
      <c r="Z1180" s="9">
        <f t="shared" si="1499"/>
        <v>0</v>
      </c>
      <c r="AA1180" s="9">
        <f t="shared" si="1499"/>
        <v>0</v>
      </c>
      <c r="AB1180" s="9">
        <f t="shared" si="1499"/>
        <v>63</v>
      </c>
      <c r="AC1180" s="9">
        <f t="shared" si="1499"/>
        <v>0</v>
      </c>
      <c r="AD1180" s="9">
        <f t="shared" si="1499"/>
        <v>0</v>
      </c>
      <c r="AE1180" s="9">
        <f t="shared" si="1499"/>
        <v>304430</v>
      </c>
      <c r="AF1180" s="9">
        <f t="shared" si="1499"/>
        <v>0</v>
      </c>
      <c r="AG1180" s="9">
        <f t="shared" si="1500"/>
        <v>0</v>
      </c>
      <c r="AH1180" s="9">
        <f t="shared" si="1500"/>
        <v>0</v>
      </c>
      <c r="AI1180" s="9">
        <f t="shared" si="1500"/>
        <v>0</v>
      </c>
      <c r="AJ1180" s="9">
        <f t="shared" si="1500"/>
        <v>0</v>
      </c>
      <c r="AK1180" s="9">
        <f t="shared" si="1500"/>
        <v>304430</v>
      </c>
      <c r="AL1180" s="9">
        <f t="shared" si="1500"/>
        <v>0</v>
      </c>
    </row>
    <row r="1181" spans="1:38" ht="33" hidden="1" x14ac:dyDescent="0.25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498"/>
        <v>304367</v>
      </c>
      <c r="H1181" s="9">
        <f t="shared" si="1498"/>
        <v>0</v>
      </c>
      <c r="I1181" s="9">
        <f t="shared" si="1498"/>
        <v>0</v>
      </c>
      <c r="J1181" s="9">
        <f t="shared" si="1498"/>
        <v>0</v>
      </c>
      <c r="K1181" s="9">
        <f t="shared" si="1498"/>
        <v>0</v>
      </c>
      <c r="L1181" s="9">
        <f t="shared" si="1498"/>
        <v>0</v>
      </c>
      <c r="M1181" s="9">
        <f t="shared" si="1498"/>
        <v>304367</v>
      </c>
      <c r="N1181" s="9">
        <f t="shared" si="1498"/>
        <v>0</v>
      </c>
      <c r="O1181" s="9">
        <f t="shared" si="1498"/>
        <v>0</v>
      </c>
      <c r="P1181" s="9">
        <f t="shared" si="1498"/>
        <v>0</v>
      </c>
      <c r="Q1181" s="9">
        <f t="shared" si="1498"/>
        <v>0</v>
      </c>
      <c r="R1181" s="9">
        <f t="shared" si="1498"/>
        <v>0</v>
      </c>
      <c r="S1181" s="9">
        <f t="shared" si="1498"/>
        <v>304367</v>
      </c>
      <c r="T1181" s="9">
        <f t="shared" si="1498"/>
        <v>0</v>
      </c>
      <c r="U1181" s="9">
        <f t="shared" si="1499"/>
        <v>0</v>
      </c>
      <c r="V1181" s="9">
        <f t="shared" si="1499"/>
        <v>0</v>
      </c>
      <c r="W1181" s="9">
        <f t="shared" si="1499"/>
        <v>0</v>
      </c>
      <c r="X1181" s="9">
        <f t="shared" si="1499"/>
        <v>0</v>
      </c>
      <c r="Y1181" s="9">
        <f t="shared" si="1499"/>
        <v>304367</v>
      </c>
      <c r="Z1181" s="9">
        <f t="shared" si="1499"/>
        <v>0</v>
      </c>
      <c r="AA1181" s="9">
        <f t="shared" si="1499"/>
        <v>0</v>
      </c>
      <c r="AB1181" s="9">
        <f t="shared" si="1499"/>
        <v>63</v>
      </c>
      <c r="AC1181" s="9">
        <f t="shared" si="1499"/>
        <v>0</v>
      </c>
      <c r="AD1181" s="9">
        <f t="shared" si="1499"/>
        <v>0</v>
      </c>
      <c r="AE1181" s="9">
        <f t="shared" si="1499"/>
        <v>304430</v>
      </c>
      <c r="AF1181" s="9">
        <f t="shared" si="1499"/>
        <v>0</v>
      </c>
      <c r="AG1181" s="9">
        <f t="shared" si="1500"/>
        <v>0</v>
      </c>
      <c r="AH1181" s="9">
        <f t="shared" si="1500"/>
        <v>0</v>
      </c>
      <c r="AI1181" s="9">
        <f t="shared" si="1500"/>
        <v>0</v>
      </c>
      <c r="AJ1181" s="9">
        <f t="shared" si="1500"/>
        <v>0</v>
      </c>
      <c r="AK1181" s="9">
        <f t="shared" si="1500"/>
        <v>304430</v>
      </c>
      <c r="AL1181" s="9">
        <f t="shared" si="1500"/>
        <v>0</v>
      </c>
    </row>
    <row r="1182" spans="1:38" ht="33" hidden="1" x14ac:dyDescent="0.25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  <c r="AG1182" s="85"/>
      <c r="AH1182" s="9"/>
      <c r="AI1182" s="85"/>
      <c r="AJ1182" s="85"/>
      <c r="AK1182" s="9">
        <f>AE1182+AG1182+AH1182+AI1182+AJ1182</f>
        <v>304430</v>
      </c>
      <c r="AL1182" s="9">
        <f>AF1182+AJ1182</f>
        <v>0</v>
      </c>
    </row>
    <row r="1183" spans="1:38" ht="33" hidden="1" x14ac:dyDescent="0.25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501">G1184+G1190+G1195+G1198</f>
        <v>69464</v>
      </c>
      <c r="H1183" s="9">
        <f t="shared" ref="H1183:N1183" si="1502">H1184+H1190+H1195+H1198</f>
        <v>0</v>
      </c>
      <c r="I1183" s="9">
        <f t="shared" si="1502"/>
        <v>0</v>
      </c>
      <c r="J1183" s="9">
        <f t="shared" si="1502"/>
        <v>0</v>
      </c>
      <c r="K1183" s="9">
        <f t="shared" si="1502"/>
        <v>0</v>
      </c>
      <c r="L1183" s="9">
        <f t="shared" si="1502"/>
        <v>0</v>
      </c>
      <c r="M1183" s="9">
        <f t="shared" si="1502"/>
        <v>69464</v>
      </c>
      <c r="N1183" s="9">
        <f t="shared" si="1502"/>
        <v>0</v>
      </c>
      <c r="O1183" s="9">
        <f t="shared" ref="O1183:T1183" si="1503">O1184+O1190+O1195+O1198</f>
        <v>-85</v>
      </c>
      <c r="P1183" s="9">
        <f t="shared" si="1503"/>
        <v>0</v>
      </c>
      <c r="Q1183" s="9">
        <f t="shared" si="1503"/>
        <v>0</v>
      </c>
      <c r="R1183" s="9">
        <f t="shared" si="1503"/>
        <v>0</v>
      </c>
      <c r="S1183" s="9">
        <f t="shared" si="1503"/>
        <v>69379</v>
      </c>
      <c r="T1183" s="9">
        <f t="shared" si="1503"/>
        <v>0</v>
      </c>
      <c r="U1183" s="9">
        <f t="shared" ref="U1183:Z1183" si="1504">U1184+U1190+U1195+U1198</f>
        <v>0</v>
      </c>
      <c r="V1183" s="9">
        <f t="shared" si="1504"/>
        <v>0</v>
      </c>
      <c r="W1183" s="9">
        <f t="shared" si="1504"/>
        <v>0</v>
      </c>
      <c r="X1183" s="9">
        <f t="shared" si="1504"/>
        <v>0</v>
      </c>
      <c r="Y1183" s="9">
        <f t="shared" si="1504"/>
        <v>69379</v>
      </c>
      <c r="Z1183" s="9">
        <f t="shared" si="1504"/>
        <v>0</v>
      </c>
      <c r="AA1183" s="9">
        <f t="shared" ref="AA1183:AF1183" si="1505">AA1184+AA1190+AA1195+AA1198</f>
        <v>0</v>
      </c>
      <c r="AB1183" s="9">
        <f t="shared" si="1505"/>
        <v>1717</v>
      </c>
      <c r="AC1183" s="9">
        <f t="shared" si="1505"/>
        <v>0</v>
      </c>
      <c r="AD1183" s="9">
        <f t="shared" si="1505"/>
        <v>5952</v>
      </c>
      <c r="AE1183" s="9">
        <f t="shared" si="1505"/>
        <v>77048</v>
      </c>
      <c r="AF1183" s="9">
        <f t="shared" si="1505"/>
        <v>5952</v>
      </c>
      <c r="AG1183" s="9">
        <f t="shared" ref="AG1183:AL1183" si="1506">AG1184+AG1190+AG1195+AG1198</f>
        <v>0</v>
      </c>
      <c r="AH1183" s="9">
        <f t="shared" si="1506"/>
        <v>0</v>
      </c>
      <c r="AI1183" s="9">
        <f t="shared" si="1506"/>
        <v>0</v>
      </c>
      <c r="AJ1183" s="9">
        <f t="shared" si="1506"/>
        <v>0</v>
      </c>
      <c r="AK1183" s="9">
        <f t="shared" si="1506"/>
        <v>77048</v>
      </c>
      <c r="AL1183" s="9">
        <f t="shared" si="1506"/>
        <v>5952</v>
      </c>
    </row>
    <row r="1184" spans="1:38" ht="20.100000000000001" hidden="1" customHeight="1" x14ac:dyDescent="0.25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507">G1185</f>
        <v>69464</v>
      </c>
      <c r="H1184" s="9">
        <f t="shared" si="1507"/>
        <v>0</v>
      </c>
      <c r="I1184" s="9">
        <f t="shared" si="1507"/>
        <v>0</v>
      </c>
      <c r="J1184" s="9">
        <f t="shared" si="1507"/>
        <v>0</v>
      </c>
      <c r="K1184" s="9">
        <f t="shared" si="1507"/>
        <v>0</v>
      </c>
      <c r="L1184" s="9">
        <f t="shared" si="1507"/>
        <v>0</v>
      </c>
      <c r="M1184" s="9">
        <f t="shared" si="1507"/>
        <v>69464</v>
      </c>
      <c r="N1184" s="9">
        <f t="shared" si="1507"/>
        <v>0</v>
      </c>
      <c r="O1184" s="9">
        <f t="shared" si="1507"/>
        <v>-85</v>
      </c>
      <c r="P1184" s="9">
        <f t="shared" si="1507"/>
        <v>0</v>
      </c>
      <c r="Q1184" s="9">
        <f t="shared" si="1507"/>
        <v>0</v>
      </c>
      <c r="R1184" s="9">
        <f t="shared" si="1507"/>
        <v>0</v>
      </c>
      <c r="S1184" s="9">
        <f t="shared" si="1507"/>
        <v>69379</v>
      </c>
      <c r="T1184" s="9">
        <f t="shared" si="1507"/>
        <v>0</v>
      </c>
      <c r="U1184" s="9">
        <f t="shared" si="1507"/>
        <v>0</v>
      </c>
      <c r="V1184" s="9">
        <f t="shared" si="1507"/>
        <v>0</v>
      </c>
      <c r="W1184" s="9">
        <f t="shared" ref="U1184:AJ1186" si="1508">W1185</f>
        <v>0</v>
      </c>
      <c r="X1184" s="9">
        <f t="shared" si="1508"/>
        <v>0</v>
      </c>
      <c r="Y1184" s="9">
        <f t="shared" si="1508"/>
        <v>69379</v>
      </c>
      <c r="Z1184" s="9">
        <f t="shared" si="1508"/>
        <v>0</v>
      </c>
      <c r="AA1184" s="9">
        <f t="shared" si="1508"/>
        <v>0</v>
      </c>
      <c r="AB1184" s="9">
        <f t="shared" si="1508"/>
        <v>0</v>
      </c>
      <c r="AC1184" s="9">
        <f t="shared" si="1508"/>
        <v>0</v>
      </c>
      <c r="AD1184" s="9">
        <f t="shared" si="1508"/>
        <v>0</v>
      </c>
      <c r="AE1184" s="9">
        <f t="shared" si="1508"/>
        <v>69379</v>
      </c>
      <c r="AF1184" s="9">
        <f t="shared" si="1508"/>
        <v>0</v>
      </c>
      <c r="AG1184" s="9">
        <f t="shared" si="1508"/>
        <v>0</v>
      </c>
      <c r="AH1184" s="9">
        <f t="shared" si="1508"/>
        <v>0</v>
      </c>
      <c r="AI1184" s="9">
        <f t="shared" si="1508"/>
        <v>0</v>
      </c>
      <c r="AJ1184" s="9">
        <f t="shared" si="1508"/>
        <v>0</v>
      </c>
      <c r="AK1184" s="9">
        <f t="shared" ref="AG1184:AL1186" si="1509">AK1185</f>
        <v>69379</v>
      </c>
      <c r="AL1184" s="9">
        <f t="shared" si="1509"/>
        <v>0</v>
      </c>
    </row>
    <row r="1185" spans="1:38" ht="20.100000000000001" hidden="1" customHeight="1" x14ac:dyDescent="0.25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510">H1186+H1188</f>
        <v>0</v>
      </c>
      <c r="I1185" s="9">
        <f t="shared" si="1510"/>
        <v>0</v>
      </c>
      <c r="J1185" s="9">
        <f t="shared" si="1510"/>
        <v>0</v>
      </c>
      <c r="K1185" s="9">
        <f t="shared" si="1510"/>
        <v>0</v>
      </c>
      <c r="L1185" s="9">
        <f t="shared" si="1510"/>
        <v>0</v>
      </c>
      <c r="M1185" s="9">
        <f t="shared" si="1510"/>
        <v>69464</v>
      </c>
      <c r="N1185" s="9">
        <f t="shared" si="1510"/>
        <v>0</v>
      </c>
      <c r="O1185" s="9">
        <f t="shared" ref="O1185:T1185" si="1511">O1186+O1188</f>
        <v>-85</v>
      </c>
      <c r="P1185" s="9">
        <f t="shared" si="1511"/>
        <v>0</v>
      </c>
      <c r="Q1185" s="9">
        <f t="shared" si="1511"/>
        <v>0</v>
      </c>
      <c r="R1185" s="9">
        <f t="shared" si="1511"/>
        <v>0</v>
      </c>
      <c r="S1185" s="9">
        <f t="shared" si="1511"/>
        <v>69379</v>
      </c>
      <c r="T1185" s="9">
        <f t="shared" si="1511"/>
        <v>0</v>
      </c>
      <c r="U1185" s="9">
        <f t="shared" ref="U1185:Z1185" si="1512">U1186+U1188</f>
        <v>0</v>
      </c>
      <c r="V1185" s="9">
        <f t="shared" si="1512"/>
        <v>0</v>
      </c>
      <c r="W1185" s="9">
        <f t="shared" si="1512"/>
        <v>0</v>
      </c>
      <c r="X1185" s="9">
        <f t="shared" si="1512"/>
        <v>0</v>
      </c>
      <c r="Y1185" s="9">
        <f t="shared" si="1512"/>
        <v>69379</v>
      </c>
      <c r="Z1185" s="9">
        <f t="shared" si="1512"/>
        <v>0</v>
      </c>
      <c r="AA1185" s="9">
        <f t="shared" ref="AA1185:AF1185" si="1513">AA1186+AA1188</f>
        <v>0</v>
      </c>
      <c r="AB1185" s="9">
        <f t="shared" si="1513"/>
        <v>0</v>
      </c>
      <c r="AC1185" s="9">
        <f t="shared" si="1513"/>
        <v>0</v>
      </c>
      <c r="AD1185" s="9">
        <f t="shared" si="1513"/>
        <v>0</v>
      </c>
      <c r="AE1185" s="9">
        <f t="shared" si="1513"/>
        <v>69379</v>
      </c>
      <c r="AF1185" s="9">
        <f t="shared" si="1513"/>
        <v>0</v>
      </c>
      <c r="AG1185" s="9">
        <f t="shared" ref="AG1185:AL1185" si="1514">AG1186+AG1188</f>
        <v>0</v>
      </c>
      <c r="AH1185" s="9">
        <f t="shared" si="1514"/>
        <v>0</v>
      </c>
      <c r="AI1185" s="9">
        <f t="shared" si="1514"/>
        <v>0</v>
      </c>
      <c r="AJ1185" s="9">
        <f t="shared" si="1514"/>
        <v>0</v>
      </c>
      <c r="AK1185" s="9">
        <f t="shared" si="1514"/>
        <v>69379</v>
      </c>
      <c r="AL1185" s="9">
        <f t="shared" si="1514"/>
        <v>0</v>
      </c>
    </row>
    <row r="1186" spans="1:38" ht="33" hidden="1" x14ac:dyDescent="0.25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507"/>
        <v>26964</v>
      </c>
      <c r="H1186" s="9">
        <f t="shared" si="1507"/>
        <v>0</v>
      </c>
      <c r="I1186" s="9">
        <f t="shared" si="1507"/>
        <v>0</v>
      </c>
      <c r="J1186" s="9">
        <f t="shared" si="1507"/>
        <v>0</v>
      </c>
      <c r="K1186" s="9">
        <f t="shared" si="1507"/>
        <v>0</v>
      </c>
      <c r="L1186" s="9">
        <f t="shared" si="1507"/>
        <v>0</v>
      </c>
      <c r="M1186" s="9">
        <f t="shared" si="1507"/>
        <v>26964</v>
      </c>
      <c r="N1186" s="9">
        <f t="shared" si="1507"/>
        <v>0</v>
      </c>
      <c r="O1186" s="9">
        <f t="shared" si="1507"/>
        <v>-85</v>
      </c>
      <c r="P1186" s="9">
        <f t="shared" si="1507"/>
        <v>0</v>
      </c>
      <c r="Q1186" s="9">
        <f t="shared" si="1507"/>
        <v>0</v>
      </c>
      <c r="R1186" s="9">
        <f t="shared" si="1507"/>
        <v>0</v>
      </c>
      <c r="S1186" s="9">
        <f t="shared" si="1507"/>
        <v>26879</v>
      </c>
      <c r="T1186" s="9">
        <f t="shared" si="1507"/>
        <v>0</v>
      </c>
      <c r="U1186" s="9">
        <f t="shared" si="1508"/>
        <v>0</v>
      </c>
      <c r="V1186" s="9">
        <f t="shared" si="1508"/>
        <v>0</v>
      </c>
      <c r="W1186" s="9">
        <f t="shared" si="1508"/>
        <v>0</v>
      </c>
      <c r="X1186" s="9">
        <f t="shared" si="1508"/>
        <v>0</v>
      </c>
      <c r="Y1186" s="9">
        <f t="shared" si="1508"/>
        <v>26879</v>
      </c>
      <c r="Z1186" s="9">
        <f t="shared" si="1508"/>
        <v>0</v>
      </c>
      <c r="AA1186" s="9">
        <f t="shared" si="1508"/>
        <v>0</v>
      </c>
      <c r="AB1186" s="9">
        <f t="shared" si="1508"/>
        <v>8624</v>
      </c>
      <c r="AC1186" s="9">
        <f t="shared" si="1508"/>
        <v>0</v>
      </c>
      <c r="AD1186" s="9">
        <f t="shared" si="1508"/>
        <v>0</v>
      </c>
      <c r="AE1186" s="9">
        <f t="shared" si="1508"/>
        <v>35503</v>
      </c>
      <c r="AF1186" s="9">
        <f t="shared" si="1508"/>
        <v>0</v>
      </c>
      <c r="AG1186" s="9">
        <f t="shared" si="1509"/>
        <v>0</v>
      </c>
      <c r="AH1186" s="9">
        <f t="shared" si="1509"/>
        <v>0</v>
      </c>
      <c r="AI1186" s="9">
        <f t="shared" si="1509"/>
        <v>0</v>
      </c>
      <c r="AJ1186" s="9">
        <f t="shared" si="1509"/>
        <v>0</v>
      </c>
      <c r="AK1186" s="9">
        <f t="shared" si="1509"/>
        <v>35503</v>
      </c>
      <c r="AL1186" s="9">
        <f t="shared" si="1509"/>
        <v>0</v>
      </c>
    </row>
    <row r="1187" spans="1:38" ht="33" hidden="1" x14ac:dyDescent="0.25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  <c r="AG1187" s="9"/>
      <c r="AH1187" s="9"/>
      <c r="AI1187" s="85"/>
      <c r="AJ1187" s="85"/>
      <c r="AK1187" s="9">
        <f>AE1187+AG1187+AH1187+AI1187+AJ1187</f>
        <v>35503</v>
      </c>
      <c r="AL1187" s="9">
        <f>AF1187+AJ1187</f>
        <v>0</v>
      </c>
    </row>
    <row r="1188" spans="1:38" ht="18.75" hidden="1" customHeight="1" x14ac:dyDescent="0.25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L1188" si="1515">G1189</f>
        <v>42500</v>
      </c>
      <c r="H1188" s="9">
        <f t="shared" si="1515"/>
        <v>0</v>
      </c>
      <c r="I1188" s="9">
        <f t="shared" si="1515"/>
        <v>0</v>
      </c>
      <c r="J1188" s="9">
        <f t="shared" si="1515"/>
        <v>0</v>
      </c>
      <c r="K1188" s="9">
        <f t="shared" si="1515"/>
        <v>0</v>
      </c>
      <c r="L1188" s="9">
        <f t="shared" si="1515"/>
        <v>0</v>
      </c>
      <c r="M1188" s="9">
        <f t="shared" si="1515"/>
        <v>42500</v>
      </c>
      <c r="N1188" s="9">
        <f t="shared" si="1515"/>
        <v>0</v>
      </c>
      <c r="O1188" s="9">
        <f t="shared" si="1515"/>
        <v>0</v>
      </c>
      <c r="P1188" s="9">
        <f t="shared" si="1515"/>
        <v>0</v>
      </c>
      <c r="Q1188" s="9">
        <f t="shared" si="1515"/>
        <v>0</v>
      </c>
      <c r="R1188" s="9">
        <f t="shared" si="1515"/>
        <v>0</v>
      </c>
      <c r="S1188" s="9">
        <f t="shared" si="1515"/>
        <v>42500</v>
      </c>
      <c r="T1188" s="9">
        <f t="shared" si="1515"/>
        <v>0</v>
      </c>
      <c r="U1188" s="9">
        <f t="shared" si="1515"/>
        <v>0</v>
      </c>
      <c r="V1188" s="9">
        <f t="shared" si="1515"/>
        <v>0</v>
      </c>
      <c r="W1188" s="9">
        <f t="shared" si="1515"/>
        <v>0</v>
      </c>
      <c r="X1188" s="9">
        <f t="shared" si="1515"/>
        <v>0</v>
      </c>
      <c r="Y1188" s="9">
        <f t="shared" si="1515"/>
        <v>42500</v>
      </c>
      <c r="Z1188" s="9">
        <f t="shared" si="1515"/>
        <v>0</v>
      </c>
      <c r="AA1188" s="9">
        <f t="shared" si="1515"/>
        <v>0</v>
      </c>
      <c r="AB1188" s="9">
        <f t="shared" si="1515"/>
        <v>-8624</v>
      </c>
      <c r="AC1188" s="9">
        <f t="shared" si="1515"/>
        <v>0</v>
      </c>
      <c r="AD1188" s="9">
        <f t="shared" si="1515"/>
        <v>0</v>
      </c>
      <c r="AE1188" s="9">
        <f t="shared" si="1515"/>
        <v>33876</v>
      </c>
      <c r="AF1188" s="9">
        <f t="shared" si="1515"/>
        <v>0</v>
      </c>
      <c r="AG1188" s="9">
        <f t="shared" si="1515"/>
        <v>0</v>
      </c>
      <c r="AH1188" s="9">
        <f t="shared" si="1515"/>
        <v>0</v>
      </c>
      <c r="AI1188" s="9">
        <f t="shared" si="1515"/>
        <v>0</v>
      </c>
      <c r="AJ1188" s="9">
        <f t="shared" si="1515"/>
        <v>0</v>
      </c>
      <c r="AK1188" s="9">
        <f t="shared" si="1515"/>
        <v>33876</v>
      </c>
      <c r="AL1188" s="9">
        <f t="shared" si="1515"/>
        <v>0</v>
      </c>
    </row>
    <row r="1189" spans="1:38" ht="49.5" hidden="1" x14ac:dyDescent="0.25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  <c r="AG1189" s="85"/>
      <c r="AH1189" s="9"/>
      <c r="AI1189" s="85"/>
      <c r="AJ1189" s="85"/>
      <c r="AK1189" s="9">
        <f>AE1189+AG1189+AH1189+AI1189+AJ1189</f>
        <v>33876</v>
      </c>
      <c r="AL1189" s="9">
        <f>AF1189+AJ1189</f>
        <v>0</v>
      </c>
    </row>
    <row r="1190" spans="1:38" ht="49.5" hidden="1" x14ac:dyDescent="0.25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</row>
    <row r="1191" spans="1:38" ht="33" hidden="1" x14ac:dyDescent="0.25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</row>
    <row r="1192" spans="1:38" ht="33" hidden="1" x14ac:dyDescent="0.25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</row>
    <row r="1193" spans="1:38" ht="19.5" hidden="1" customHeight="1" x14ac:dyDescent="0.25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</row>
    <row r="1194" spans="1:38" ht="49.5" hidden="1" x14ac:dyDescent="0.25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</row>
    <row r="1195" spans="1:38" ht="66" hidden="1" x14ac:dyDescent="0.25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516">G1196</f>
        <v>0</v>
      </c>
      <c r="H1195" s="9">
        <f t="shared" si="1516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</row>
    <row r="1196" spans="1:38" ht="33" hidden="1" x14ac:dyDescent="0.25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516"/>
        <v>0</v>
      </c>
      <c r="H1196" s="9">
        <f t="shared" si="1516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</row>
    <row r="1197" spans="1:38" ht="33" hidden="1" x14ac:dyDescent="0.25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</row>
    <row r="1198" spans="1:38" ht="66" hidden="1" x14ac:dyDescent="0.25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517">G1199</f>
        <v>0</v>
      </c>
      <c r="H1198" s="9">
        <f t="shared" si="1517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L1199" si="1518">AB1199</f>
        <v>1717</v>
      </c>
      <c r="AC1198" s="9">
        <f t="shared" si="1518"/>
        <v>0</v>
      </c>
      <c r="AD1198" s="9">
        <f t="shared" si="1518"/>
        <v>5952</v>
      </c>
      <c r="AE1198" s="9">
        <f t="shared" si="1518"/>
        <v>7669</v>
      </c>
      <c r="AF1198" s="9">
        <f t="shared" si="1518"/>
        <v>5952</v>
      </c>
      <c r="AG1198" s="85">
        <f>AG1199</f>
        <v>0</v>
      </c>
      <c r="AH1198" s="9">
        <f t="shared" si="1518"/>
        <v>0</v>
      </c>
      <c r="AI1198" s="9">
        <f t="shared" si="1518"/>
        <v>0</v>
      </c>
      <c r="AJ1198" s="9">
        <f t="shared" si="1518"/>
        <v>0</v>
      </c>
      <c r="AK1198" s="9">
        <f t="shared" si="1518"/>
        <v>7669</v>
      </c>
      <c r="AL1198" s="9">
        <f t="shared" si="1518"/>
        <v>5952</v>
      </c>
    </row>
    <row r="1199" spans="1:38" ht="33" hidden="1" x14ac:dyDescent="0.25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517"/>
        <v>0</v>
      </c>
      <c r="H1199" s="9">
        <f t="shared" si="1517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518"/>
        <v>1717</v>
      </c>
      <c r="AC1199" s="9">
        <f t="shared" si="1518"/>
        <v>0</v>
      </c>
      <c r="AD1199" s="9">
        <f t="shared" si="1518"/>
        <v>5952</v>
      </c>
      <c r="AE1199" s="9">
        <f t="shared" si="1518"/>
        <v>7669</v>
      </c>
      <c r="AF1199" s="9">
        <f t="shared" si="1518"/>
        <v>5952</v>
      </c>
      <c r="AG1199" s="85">
        <f>AG1200</f>
        <v>0</v>
      </c>
      <c r="AH1199" s="9">
        <f t="shared" si="1518"/>
        <v>0</v>
      </c>
      <c r="AI1199" s="9">
        <f t="shared" si="1518"/>
        <v>0</v>
      </c>
      <c r="AJ1199" s="9">
        <f t="shared" si="1518"/>
        <v>0</v>
      </c>
      <c r="AK1199" s="9">
        <f t="shared" si="1518"/>
        <v>7669</v>
      </c>
      <c r="AL1199" s="9">
        <f t="shared" si="1518"/>
        <v>5952</v>
      </c>
    </row>
    <row r="1200" spans="1:38" ht="33" hidden="1" x14ac:dyDescent="0.25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  <c r="AG1200" s="85"/>
      <c r="AH1200" s="9"/>
      <c r="AI1200" s="9"/>
      <c r="AJ1200" s="9"/>
      <c r="AK1200" s="9">
        <f>AE1200+AG1200+AH1200+AI1200+AJ1200</f>
        <v>7669</v>
      </c>
      <c r="AL1200" s="9">
        <f>AF1200+AJ1200</f>
        <v>5952</v>
      </c>
    </row>
    <row r="1201" spans="1:38" ht="34.5" hidden="1" x14ac:dyDescent="0.3">
      <c r="A1201" s="25" t="s">
        <v>781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519">G1202+G1206+G1211</f>
        <v>101766</v>
      </c>
      <c r="H1201" s="9">
        <f t="shared" ref="H1201:N1201" si="1520">H1202+H1206+H1211</f>
        <v>66588</v>
      </c>
      <c r="I1201" s="9">
        <f t="shared" si="1520"/>
        <v>0</v>
      </c>
      <c r="J1201" s="9">
        <f t="shared" si="1520"/>
        <v>0</v>
      </c>
      <c r="K1201" s="9">
        <f t="shared" si="1520"/>
        <v>0</v>
      </c>
      <c r="L1201" s="9">
        <f t="shared" si="1520"/>
        <v>0</v>
      </c>
      <c r="M1201" s="9">
        <f t="shared" si="1520"/>
        <v>101766</v>
      </c>
      <c r="N1201" s="9">
        <f t="shared" si="1520"/>
        <v>66588</v>
      </c>
      <c r="O1201" s="9">
        <f t="shared" ref="O1201:T1201" si="1521">O1202+O1206+O1211</f>
        <v>0</v>
      </c>
      <c r="P1201" s="9">
        <f t="shared" si="1521"/>
        <v>0</v>
      </c>
      <c r="Q1201" s="9">
        <f t="shared" si="1521"/>
        <v>0</v>
      </c>
      <c r="R1201" s="9">
        <f t="shared" si="1521"/>
        <v>0</v>
      </c>
      <c r="S1201" s="9">
        <f t="shared" si="1521"/>
        <v>101766</v>
      </c>
      <c r="T1201" s="9">
        <f t="shared" si="1521"/>
        <v>66588</v>
      </c>
      <c r="U1201" s="9">
        <f t="shared" ref="U1201:Z1201" si="1522">U1202+U1206+U1211</f>
        <v>0</v>
      </c>
      <c r="V1201" s="9">
        <f t="shared" si="1522"/>
        <v>0</v>
      </c>
      <c r="W1201" s="9">
        <f t="shared" si="1522"/>
        <v>0</v>
      </c>
      <c r="X1201" s="9">
        <f t="shared" si="1522"/>
        <v>0</v>
      </c>
      <c r="Y1201" s="9">
        <f t="shared" si="1522"/>
        <v>101766</v>
      </c>
      <c r="Z1201" s="9">
        <f t="shared" si="1522"/>
        <v>66588</v>
      </c>
      <c r="AA1201" s="9">
        <f>AA1202+AA1206+AA1211+AA1214</f>
        <v>-23939</v>
      </c>
      <c r="AB1201" s="9">
        <f t="shared" ref="AB1201:AF1201" si="1523">AB1202+AB1206+AB1211+AB1214</f>
        <v>0</v>
      </c>
      <c r="AC1201" s="9">
        <f t="shared" si="1523"/>
        <v>0</v>
      </c>
      <c r="AD1201" s="9">
        <f t="shared" si="1523"/>
        <v>146938</v>
      </c>
      <c r="AE1201" s="9">
        <f t="shared" si="1523"/>
        <v>224765</v>
      </c>
      <c r="AF1201" s="9">
        <f t="shared" si="1523"/>
        <v>213526</v>
      </c>
      <c r="AG1201" s="9">
        <f>AG1202+AG1206+AG1211+AG1214</f>
        <v>0</v>
      </c>
      <c r="AH1201" s="9">
        <f t="shared" ref="AH1201:AL1201" si="1524">AH1202+AH1206+AH1211+AH1214</f>
        <v>0</v>
      </c>
      <c r="AI1201" s="9">
        <f t="shared" si="1524"/>
        <v>0</v>
      </c>
      <c r="AJ1201" s="9">
        <f t="shared" si="1524"/>
        <v>0</v>
      </c>
      <c r="AK1201" s="9">
        <f t="shared" si="1524"/>
        <v>224765</v>
      </c>
      <c r="AL1201" s="9">
        <f t="shared" si="1524"/>
        <v>213526</v>
      </c>
    </row>
    <row r="1202" spans="1:38" ht="20.100000000000001" hidden="1" customHeight="1" x14ac:dyDescent="0.25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L1202" si="1525">G1203</f>
        <v>0</v>
      </c>
      <c r="H1202" s="9">
        <f t="shared" si="1525"/>
        <v>0</v>
      </c>
      <c r="I1202" s="9">
        <f t="shared" si="1525"/>
        <v>0</v>
      </c>
      <c r="J1202" s="9">
        <f t="shared" si="1525"/>
        <v>0</v>
      </c>
      <c r="K1202" s="9">
        <f t="shared" si="1525"/>
        <v>0</v>
      </c>
      <c r="L1202" s="9">
        <f t="shared" si="1525"/>
        <v>0</v>
      </c>
      <c r="M1202" s="9">
        <f t="shared" si="1525"/>
        <v>0</v>
      </c>
      <c r="N1202" s="9">
        <f t="shared" si="1525"/>
        <v>0</v>
      </c>
      <c r="O1202" s="9">
        <f t="shared" si="1525"/>
        <v>0</v>
      </c>
      <c r="P1202" s="9">
        <f t="shared" si="1525"/>
        <v>0</v>
      </c>
      <c r="Q1202" s="9">
        <f t="shared" si="1525"/>
        <v>0</v>
      </c>
      <c r="R1202" s="9">
        <f t="shared" si="1525"/>
        <v>0</v>
      </c>
      <c r="S1202" s="9">
        <f t="shared" si="1525"/>
        <v>0</v>
      </c>
      <c r="T1202" s="9">
        <f t="shared" si="1525"/>
        <v>0</v>
      </c>
      <c r="U1202" s="9">
        <f t="shared" si="1525"/>
        <v>0</v>
      </c>
      <c r="V1202" s="9">
        <f t="shared" si="1525"/>
        <v>0</v>
      </c>
      <c r="W1202" s="9">
        <f t="shared" si="1525"/>
        <v>0</v>
      </c>
      <c r="X1202" s="9">
        <f t="shared" si="1525"/>
        <v>0</v>
      </c>
      <c r="Y1202" s="9">
        <f t="shared" si="1525"/>
        <v>0</v>
      </c>
      <c r="Z1202" s="9">
        <f t="shared" si="1525"/>
        <v>0</v>
      </c>
      <c r="AA1202" s="9">
        <f t="shared" si="1525"/>
        <v>0</v>
      </c>
      <c r="AB1202" s="9">
        <f t="shared" si="1525"/>
        <v>0</v>
      </c>
      <c r="AC1202" s="9">
        <f t="shared" si="1525"/>
        <v>0</v>
      </c>
      <c r="AD1202" s="9">
        <f t="shared" si="1525"/>
        <v>0</v>
      </c>
      <c r="AE1202" s="9">
        <f t="shared" si="1525"/>
        <v>0</v>
      </c>
      <c r="AF1202" s="9">
        <f t="shared" si="1525"/>
        <v>0</v>
      </c>
      <c r="AG1202" s="9">
        <f t="shared" si="1525"/>
        <v>0</v>
      </c>
      <c r="AH1202" s="9">
        <f t="shared" si="1525"/>
        <v>0</v>
      </c>
      <c r="AI1202" s="9">
        <f t="shared" si="1525"/>
        <v>0</v>
      </c>
      <c r="AJ1202" s="9">
        <f t="shared" si="1525"/>
        <v>0</v>
      </c>
      <c r="AK1202" s="9">
        <f t="shared" si="1525"/>
        <v>0</v>
      </c>
      <c r="AL1202" s="9">
        <f t="shared" si="1525"/>
        <v>0</v>
      </c>
    </row>
    <row r="1203" spans="1:38" ht="20.100000000000001" hidden="1" customHeight="1" x14ac:dyDescent="0.25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L1203" si="1526">G1204</f>
        <v>0</v>
      </c>
      <c r="H1203" s="9">
        <f t="shared" si="1526"/>
        <v>0</v>
      </c>
      <c r="I1203" s="9">
        <f t="shared" si="1526"/>
        <v>0</v>
      </c>
      <c r="J1203" s="9">
        <f t="shared" si="1526"/>
        <v>0</v>
      </c>
      <c r="K1203" s="9">
        <f t="shared" si="1526"/>
        <v>0</v>
      </c>
      <c r="L1203" s="9">
        <f t="shared" si="1526"/>
        <v>0</v>
      </c>
      <c r="M1203" s="9">
        <f t="shared" si="1526"/>
        <v>0</v>
      </c>
      <c r="N1203" s="9">
        <f t="shared" si="1526"/>
        <v>0</v>
      </c>
      <c r="O1203" s="9">
        <f t="shared" si="1526"/>
        <v>0</v>
      </c>
      <c r="P1203" s="9">
        <f t="shared" si="1526"/>
        <v>0</v>
      </c>
      <c r="Q1203" s="9">
        <f t="shared" si="1526"/>
        <v>0</v>
      </c>
      <c r="R1203" s="9">
        <f t="shared" si="1526"/>
        <v>0</v>
      </c>
      <c r="S1203" s="9">
        <f t="shared" si="1526"/>
        <v>0</v>
      </c>
      <c r="T1203" s="9">
        <f t="shared" si="1526"/>
        <v>0</v>
      </c>
      <c r="U1203" s="9">
        <f t="shared" si="1526"/>
        <v>0</v>
      </c>
      <c r="V1203" s="9">
        <f t="shared" si="1526"/>
        <v>0</v>
      </c>
      <c r="W1203" s="9">
        <f t="shared" si="1526"/>
        <v>0</v>
      </c>
      <c r="X1203" s="9">
        <f t="shared" si="1526"/>
        <v>0</v>
      </c>
      <c r="Y1203" s="9">
        <f t="shared" si="1526"/>
        <v>0</v>
      </c>
      <c r="Z1203" s="9">
        <f t="shared" si="1526"/>
        <v>0</v>
      </c>
      <c r="AA1203" s="9">
        <f t="shared" si="1526"/>
        <v>0</v>
      </c>
      <c r="AB1203" s="9">
        <f t="shared" si="1526"/>
        <v>0</v>
      </c>
      <c r="AC1203" s="9">
        <f t="shared" si="1526"/>
        <v>0</v>
      </c>
      <c r="AD1203" s="9">
        <f t="shared" si="1526"/>
        <v>0</v>
      </c>
      <c r="AE1203" s="9">
        <f t="shared" si="1526"/>
        <v>0</v>
      </c>
      <c r="AF1203" s="9">
        <f t="shared" si="1526"/>
        <v>0</v>
      </c>
      <c r="AG1203" s="9">
        <f t="shared" si="1526"/>
        <v>0</v>
      </c>
      <c r="AH1203" s="9">
        <f t="shared" si="1526"/>
        <v>0</v>
      </c>
      <c r="AI1203" s="9">
        <f t="shared" si="1526"/>
        <v>0</v>
      </c>
      <c r="AJ1203" s="9">
        <f t="shared" si="1526"/>
        <v>0</v>
      </c>
      <c r="AK1203" s="9">
        <f t="shared" si="1526"/>
        <v>0</v>
      </c>
      <c r="AL1203" s="9">
        <f t="shared" si="1526"/>
        <v>0</v>
      </c>
    </row>
    <row r="1204" spans="1:38" ht="33" hidden="1" x14ac:dyDescent="0.25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L1204" si="1527">G1205</f>
        <v>0</v>
      </c>
      <c r="H1204" s="9">
        <f t="shared" si="1527"/>
        <v>0</v>
      </c>
      <c r="I1204" s="9">
        <f t="shared" si="1527"/>
        <v>0</v>
      </c>
      <c r="J1204" s="9">
        <f t="shared" si="1527"/>
        <v>0</v>
      </c>
      <c r="K1204" s="9">
        <f t="shared" si="1527"/>
        <v>0</v>
      </c>
      <c r="L1204" s="9">
        <f t="shared" si="1527"/>
        <v>0</v>
      </c>
      <c r="M1204" s="9">
        <f t="shared" si="1527"/>
        <v>0</v>
      </c>
      <c r="N1204" s="9">
        <f t="shared" si="1527"/>
        <v>0</v>
      </c>
      <c r="O1204" s="9">
        <f t="shared" si="1527"/>
        <v>0</v>
      </c>
      <c r="P1204" s="9">
        <f t="shared" si="1527"/>
        <v>0</v>
      </c>
      <c r="Q1204" s="9">
        <f t="shared" si="1527"/>
        <v>0</v>
      </c>
      <c r="R1204" s="9">
        <f t="shared" si="1527"/>
        <v>0</v>
      </c>
      <c r="S1204" s="9">
        <f t="shared" si="1527"/>
        <v>0</v>
      </c>
      <c r="T1204" s="9">
        <f t="shared" si="1527"/>
        <v>0</v>
      </c>
      <c r="U1204" s="9">
        <f t="shared" si="1527"/>
        <v>0</v>
      </c>
      <c r="V1204" s="9">
        <f t="shared" si="1527"/>
        <v>0</v>
      </c>
      <c r="W1204" s="9">
        <f t="shared" si="1527"/>
        <v>0</v>
      </c>
      <c r="X1204" s="9">
        <f t="shared" si="1527"/>
        <v>0</v>
      </c>
      <c r="Y1204" s="9">
        <f t="shared" si="1527"/>
        <v>0</v>
      </c>
      <c r="Z1204" s="9">
        <f t="shared" si="1527"/>
        <v>0</v>
      </c>
      <c r="AA1204" s="9">
        <f t="shared" si="1527"/>
        <v>0</v>
      </c>
      <c r="AB1204" s="9">
        <f t="shared" si="1527"/>
        <v>0</v>
      </c>
      <c r="AC1204" s="9">
        <f t="shared" si="1527"/>
        <v>0</v>
      </c>
      <c r="AD1204" s="9">
        <f t="shared" si="1527"/>
        <v>0</v>
      </c>
      <c r="AE1204" s="9">
        <f t="shared" si="1527"/>
        <v>0</v>
      </c>
      <c r="AF1204" s="9">
        <f t="shared" si="1527"/>
        <v>0</v>
      </c>
      <c r="AG1204" s="9">
        <f t="shared" si="1527"/>
        <v>0</v>
      </c>
      <c r="AH1204" s="9">
        <f t="shared" si="1527"/>
        <v>0</v>
      </c>
      <c r="AI1204" s="9">
        <f t="shared" si="1527"/>
        <v>0</v>
      </c>
      <c r="AJ1204" s="9">
        <f t="shared" si="1527"/>
        <v>0</v>
      </c>
      <c r="AK1204" s="9">
        <f t="shared" si="1527"/>
        <v>0</v>
      </c>
      <c r="AL1204" s="9">
        <f t="shared" si="1527"/>
        <v>0</v>
      </c>
    </row>
    <row r="1205" spans="1:38" ht="33" hidden="1" x14ac:dyDescent="0.25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</row>
    <row r="1206" spans="1:38" ht="33" hidden="1" x14ac:dyDescent="0.25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528">G1207+G1209</f>
        <v>85099</v>
      </c>
      <c r="H1206" s="91">
        <f t="shared" ref="H1206:N1206" si="1529">H1207+H1209</f>
        <v>66588</v>
      </c>
      <c r="I1206" s="91">
        <f t="shared" si="1529"/>
        <v>0</v>
      </c>
      <c r="J1206" s="91">
        <f t="shared" si="1529"/>
        <v>0</v>
      </c>
      <c r="K1206" s="91">
        <f t="shared" si="1529"/>
        <v>0</v>
      </c>
      <c r="L1206" s="91">
        <f t="shared" si="1529"/>
        <v>0</v>
      </c>
      <c r="M1206" s="91">
        <f t="shared" si="1529"/>
        <v>85099</v>
      </c>
      <c r="N1206" s="91">
        <f t="shared" si="1529"/>
        <v>66588</v>
      </c>
      <c r="O1206" s="91">
        <f t="shared" ref="O1206:T1206" si="1530">O1207+O1209</f>
        <v>0</v>
      </c>
      <c r="P1206" s="91">
        <f t="shared" si="1530"/>
        <v>0</v>
      </c>
      <c r="Q1206" s="91">
        <f t="shared" si="1530"/>
        <v>0</v>
      </c>
      <c r="R1206" s="91">
        <f t="shared" si="1530"/>
        <v>0</v>
      </c>
      <c r="S1206" s="91">
        <f t="shared" si="1530"/>
        <v>85099</v>
      </c>
      <c r="T1206" s="91">
        <f t="shared" si="1530"/>
        <v>66588</v>
      </c>
      <c r="U1206" s="91">
        <f t="shared" ref="U1206:Z1206" si="1531">U1207+U1209</f>
        <v>0</v>
      </c>
      <c r="V1206" s="91">
        <f t="shared" si="1531"/>
        <v>0</v>
      </c>
      <c r="W1206" s="91">
        <f t="shared" si="1531"/>
        <v>0</v>
      </c>
      <c r="X1206" s="91">
        <f t="shared" si="1531"/>
        <v>0</v>
      </c>
      <c r="Y1206" s="91">
        <f t="shared" si="1531"/>
        <v>85099</v>
      </c>
      <c r="Z1206" s="91">
        <f t="shared" si="1531"/>
        <v>66588</v>
      </c>
      <c r="AA1206" s="9">
        <f t="shared" ref="AA1206:AF1206" si="1532">AA1207+AA1209</f>
        <v>-18511</v>
      </c>
      <c r="AB1206" s="9">
        <f t="shared" si="1532"/>
        <v>0</v>
      </c>
      <c r="AC1206" s="9">
        <f t="shared" si="1532"/>
        <v>0</v>
      </c>
      <c r="AD1206" s="9">
        <f t="shared" si="1532"/>
        <v>-66588</v>
      </c>
      <c r="AE1206" s="9">
        <f t="shared" si="1532"/>
        <v>0</v>
      </c>
      <c r="AF1206" s="9">
        <f t="shared" si="1532"/>
        <v>0</v>
      </c>
      <c r="AG1206" s="9">
        <f t="shared" ref="AG1206:AL1206" si="1533">AG1207+AG1209</f>
        <v>0</v>
      </c>
      <c r="AH1206" s="91">
        <f t="shared" si="1533"/>
        <v>0</v>
      </c>
      <c r="AI1206" s="91">
        <f t="shared" si="1533"/>
        <v>0</v>
      </c>
      <c r="AJ1206" s="91">
        <f t="shared" si="1533"/>
        <v>0</v>
      </c>
      <c r="AK1206" s="91">
        <f t="shared" si="1533"/>
        <v>0</v>
      </c>
      <c r="AL1206" s="91">
        <f t="shared" si="1533"/>
        <v>0</v>
      </c>
    </row>
    <row r="1207" spans="1:38" ht="33" hidden="1" x14ac:dyDescent="0.25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L1207" si="1534">G1208</f>
        <v>73987</v>
      </c>
      <c r="H1207" s="91">
        <f t="shared" si="1534"/>
        <v>66588</v>
      </c>
      <c r="I1207" s="91">
        <f t="shared" si="1534"/>
        <v>0</v>
      </c>
      <c r="J1207" s="91">
        <f t="shared" si="1534"/>
        <v>0</v>
      </c>
      <c r="K1207" s="91">
        <f t="shared" si="1534"/>
        <v>0</v>
      </c>
      <c r="L1207" s="91">
        <f t="shared" si="1534"/>
        <v>0</v>
      </c>
      <c r="M1207" s="91">
        <f t="shared" si="1534"/>
        <v>73987</v>
      </c>
      <c r="N1207" s="91">
        <f t="shared" si="1534"/>
        <v>66588</v>
      </c>
      <c r="O1207" s="91">
        <f t="shared" si="1534"/>
        <v>0</v>
      </c>
      <c r="P1207" s="91">
        <f t="shared" si="1534"/>
        <v>0</v>
      </c>
      <c r="Q1207" s="91">
        <f t="shared" si="1534"/>
        <v>0</v>
      </c>
      <c r="R1207" s="91">
        <f t="shared" si="1534"/>
        <v>0</v>
      </c>
      <c r="S1207" s="91">
        <f t="shared" si="1534"/>
        <v>73987</v>
      </c>
      <c r="T1207" s="91">
        <f t="shared" si="1534"/>
        <v>66588</v>
      </c>
      <c r="U1207" s="91">
        <f t="shared" si="1534"/>
        <v>0</v>
      </c>
      <c r="V1207" s="91">
        <f t="shared" si="1534"/>
        <v>0</v>
      </c>
      <c r="W1207" s="91">
        <f t="shared" si="1534"/>
        <v>0</v>
      </c>
      <c r="X1207" s="91">
        <f t="shared" si="1534"/>
        <v>0</v>
      </c>
      <c r="Y1207" s="91">
        <f t="shared" si="1534"/>
        <v>73987</v>
      </c>
      <c r="Z1207" s="91">
        <f t="shared" si="1534"/>
        <v>66588</v>
      </c>
      <c r="AA1207" s="9">
        <f t="shared" si="1534"/>
        <v>-7399</v>
      </c>
      <c r="AB1207" s="9">
        <f t="shared" si="1534"/>
        <v>0</v>
      </c>
      <c r="AC1207" s="9">
        <f t="shared" si="1534"/>
        <v>0</v>
      </c>
      <c r="AD1207" s="9">
        <f t="shared" si="1534"/>
        <v>-66588</v>
      </c>
      <c r="AE1207" s="9">
        <f t="shared" si="1534"/>
        <v>0</v>
      </c>
      <c r="AF1207" s="9">
        <f t="shared" si="1534"/>
        <v>0</v>
      </c>
      <c r="AG1207" s="9">
        <f t="shared" si="1534"/>
        <v>0</v>
      </c>
      <c r="AH1207" s="91">
        <f t="shared" si="1534"/>
        <v>0</v>
      </c>
      <c r="AI1207" s="91">
        <f t="shared" si="1534"/>
        <v>0</v>
      </c>
      <c r="AJ1207" s="91">
        <f t="shared" si="1534"/>
        <v>0</v>
      </c>
      <c r="AK1207" s="91">
        <f t="shared" si="1534"/>
        <v>0</v>
      </c>
      <c r="AL1207" s="91">
        <f t="shared" si="1534"/>
        <v>0</v>
      </c>
    </row>
    <row r="1208" spans="1:38" ht="33" hidden="1" x14ac:dyDescent="0.25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">
        <v>-7399</v>
      </c>
      <c r="AB1208" s="9"/>
      <c r="AC1208" s="9"/>
      <c r="AD1208" s="9">
        <v>-66588</v>
      </c>
      <c r="AE1208" s="9">
        <f>Y1208+AA1208+AB1208+AC1208+AD1208</f>
        <v>0</v>
      </c>
      <c r="AF1208" s="9">
        <f>Z1208+AD1208</f>
        <v>0</v>
      </c>
      <c r="AG1208" s="9"/>
      <c r="AH1208" s="91"/>
      <c r="AI1208" s="91"/>
      <c r="AJ1208" s="91"/>
      <c r="AK1208" s="91">
        <f>AE1208+AG1208+AH1208+AI1208+AJ1208</f>
        <v>0</v>
      </c>
      <c r="AL1208" s="91">
        <f>AF1208+AJ1208</f>
        <v>0</v>
      </c>
    </row>
    <row r="1209" spans="1:38" ht="20.100000000000001" hidden="1" customHeight="1" x14ac:dyDescent="0.25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L1209" si="1535">G1210</f>
        <v>11112</v>
      </c>
      <c r="H1209" s="91">
        <f t="shared" si="1535"/>
        <v>0</v>
      </c>
      <c r="I1209" s="91">
        <f t="shared" si="1535"/>
        <v>0</v>
      </c>
      <c r="J1209" s="91">
        <f t="shared" si="1535"/>
        <v>0</v>
      </c>
      <c r="K1209" s="91">
        <f t="shared" si="1535"/>
        <v>0</v>
      </c>
      <c r="L1209" s="91">
        <f t="shared" si="1535"/>
        <v>0</v>
      </c>
      <c r="M1209" s="91">
        <f t="shared" si="1535"/>
        <v>11112</v>
      </c>
      <c r="N1209" s="91">
        <f t="shared" si="1535"/>
        <v>0</v>
      </c>
      <c r="O1209" s="91">
        <f t="shared" si="1535"/>
        <v>0</v>
      </c>
      <c r="P1209" s="91">
        <f t="shared" si="1535"/>
        <v>0</v>
      </c>
      <c r="Q1209" s="91">
        <f t="shared" si="1535"/>
        <v>0</v>
      </c>
      <c r="R1209" s="91">
        <f t="shared" si="1535"/>
        <v>0</v>
      </c>
      <c r="S1209" s="91">
        <f t="shared" si="1535"/>
        <v>11112</v>
      </c>
      <c r="T1209" s="91">
        <f t="shared" si="1535"/>
        <v>0</v>
      </c>
      <c r="U1209" s="91">
        <f t="shared" si="1535"/>
        <v>0</v>
      </c>
      <c r="V1209" s="91">
        <f t="shared" si="1535"/>
        <v>0</v>
      </c>
      <c r="W1209" s="91">
        <f t="shared" si="1535"/>
        <v>0</v>
      </c>
      <c r="X1209" s="91">
        <f t="shared" si="1535"/>
        <v>0</v>
      </c>
      <c r="Y1209" s="91">
        <f t="shared" si="1535"/>
        <v>11112</v>
      </c>
      <c r="Z1209" s="91">
        <f t="shared" si="1535"/>
        <v>0</v>
      </c>
      <c r="AA1209" s="9">
        <f t="shared" si="1535"/>
        <v>-11112</v>
      </c>
      <c r="AB1209" s="9">
        <f t="shared" si="1535"/>
        <v>0</v>
      </c>
      <c r="AC1209" s="9">
        <f t="shared" si="1535"/>
        <v>0</v>
      </c>
      <c r="AD1209" s="9">
        <f t="shared" si="1535"/>
        <v>0</v>
      </c>
      <c r="AE1209" s="9">
        <f t="shared" si="1535"/>
        <v>0</v>
      </c>
      <c r="AF1209" s="9">
        <f t="shared" si="1535"/>
        <v>0</v>
      </c>
      <c r="AG1209" s="9">
        <f t="shared" si="1535"/>
        <v>0</v>
      </c>
      <c r="AH1209" s="91">
        <f t="shared" si="1535"/>
        <v>0</v>
      </c>
      <c r="AI1209" s="91">
        <f t="shared" si="1535"/>
        <v>0</v>
      </c>
      <c r="AJ1209" s="91">
        <f t="shared" si="1535"/>
        <v>0</v>
      </c>
      <c r="AK1209" s="91">
        <f t="shared" si="1535"/>
        <v>0</v>
      </c>
      <c r="AL1209" s="91">
        <f t="shared" si="1535"/>
        <v>0</v>
      </c>
    </row>
    <row r="1210" spans="1:38" ht="49.5" hidden="1" x14ac:dyDescent="0.25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">
        <v>-11112</v>
      </c>
      <c r="AB1210" s="9"/>
      <c r="AC1210" s="9"/>
      <c r="AD1210" s="9"/>
      <c r="AE1210" s="9">
        <f>Y1210+AA1210+AB1210+AC1210+AD1210</f>
        <v>0</v>
      </c>
      <c r="AF1210" s="9">
        <f>Z1210+AD1210</f>
        <v>0</v>
      </c>
      <c r="AG1210" s="9"/>
      <c r="AH1210" s="91"/>
      <c r="AI1210" s="91"/>
      <c r="AJ1210" s="91"/>
      <c r="AK1210" s="91">
        <f>AE1210+AG1210+AH1210+AI1210+AJ1210</f>
        <v>0</v>
      </c>
      <c r="AL1210" s="91">
        <f>AF1210+AJ1210</f>
        <v>0</v>
      </c>
    </row>
    <row r="1211" spans="1:38" s="92" customFormat="1" ht="49.5" hidden="1" x14ac:dyDescent="0.25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536">G1212</f>
        <v>16667</v>
      </c>
      <c r="H1211" s="91">
        <f t="shared" si="1536"/>
        <v>0</v>
      </c>
      <c r="I1211" s="91">
        <f t="shared" si="1536"/>
        <v>0</v>
      </c>
      <c r="J1211" s="91">
        <f t="shared" si="1536"/>
        <v>0</v>
      </c>
      <c r="K1211" s="91">
        <f t="shared" si="1536"/>
        <v>0</v>
      </c>
      <c r="L1211" s="91">
        <f t="shared" si="1536"/>
        <v>0</v>
      </c>
      <c r="M1211" s="91">
        <f t="shared" si="1536"/>
        <v>16667</v>
      </c>
      <c r="N1211" s="91">
        <f t="shared" si="1536"/>
        <v>0</v>
      </c>
      <c r="O1211" s="91">
        <f t="shared" si="1536"/>
        <v>0</v>
      </c>
      <c r="P1211" s="91">
        <f t="shared" si="1536"/>
        <v>0</v>
      </c>
      <c r="Q1211" s="91">
        <f t="shared" si="1536"/>
        <v>0</v>
      </c>
      <c r="R1211" s="91">
        <f t="shared" si="1536"/>
        <v>0</v>
      </c>
      <c r="S1211" s="91">
        <f t="shared" si="1536"/>
        <v>16667</v>
      </c>
      <c r="T1211" s="91">
        <f t="shared" si="1536"/>
        <v>0</v>
      </c>
      <c r="U1211" s="91">
        <f t="shared" si="1536"/>
        <v>0</v>
      </c>
      <c r="V1211" s="91">
        <f t="shared" si="1536"/>
        <v>0</v>
      </c>
      <c r="W1211" s="91">
        <f t="shared" ref="U1211:AJ1212" si="1537">W1212</f>
        <v>0</v>
      </c>
      <c r="X1211" s="91">
        <f t="shared" si="1537"/>
        <v>0</v>
      </c>
      <c r="Y1211" s="91">
        <f t="shared" si="1537"/>
        <v>16667</v>
      </c>
      <c r="Z1211" s="91">
        <f t="shared" si="1537"/>
        <v>0</v>
      </c>
      <c r="AA1211" s="9">
        <f t="shared" si="1537"/>
        <v>-16667</v>
      </c>
      <c r="AB1211" s="9">
        <f t="shared" si="1537"/>
        <v>0</v>
      </c>
      <c r="AC1211" s="9">
        <f t="shared" si="1537"/>
        <v>0</v>
      </c>
      <c r="AD1211" s="9">
        <f t="shared" si="1537"/>
        <v>0</v>
      </c>
      <c r="AE1211" s="9">
        <f t="shared" si="1537"/>
        <v>0</v>
      </c>
      <c r="AF1211" s="9">
        <f t="shared" si="1537"/>
        <v>0</v>
      </c>
      <c r="AG1211" s="9">
        <f t="shared" si="1537"/>
        <v>0</v>
      </c>
      <c r="AH1211" s="91">
        <f t="shared" si="1537"/>
        <v>0</v>
      </c>
      <c r="AI1211" s="91">
        <f t="shared" si="1537"/>
        <v>0</v>
      </c>
      <c r="AJ1211" s="91">
        <f t="shared" si="1537"/>
        <v>0</v>
      </c>
      <c r="AK1211" s="91">
        <f t="shared" ref="AG1211:AL1212" si="1538">AK1212</f>
        <v>0</v>
      </c>
      <c r="AL1211" s="91">
        <f t="shared" si="1538"/>
        <v>0</v>
      </c>
    </row>
    <row r="1212" spans="1:38" s="92" customFormat="1" ht="33" hidden="1" x14ac:dyDescent="0.25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536"/>
        <v>16667</v>
      </c>
      <c r="H1212" s="91">
        <f t="shared" si="1536"/>
        <v>0</v>
      </c>
      <c r="I1212" s="91">
        <f t="shared" si="1536"/>
        <v>0</v>
      </c>
      <c r="J1212" s="91">
        <f t="shared" si="1536"/>
        <v>0</v>
      </c>
      <c r="K1212" s="91">
        <f t="shared" si="1536"/>
        <v>0</v>
      </c>
      <c r="L1212" s="91">
        <f t="shared" si="1536"/>
        <v>0</v>
      </c>
      <c r="M1212" s="91">
        <f t="shared" si="1536"/>
        <v>16667</v>
      </c>
      <c r="N1212" s="91">
        <f t="shared" si="1536"/>
        <v>0</v>
      </c>
      <c r="O1212" s="91">
        <f t="shared" si="1536"/>
        <v>0</v>
      </c>
      <c r="P1212" s="91">
        <f t="shared" si="1536"/>
        <v>0</v>
      </c>
      <c r="Q1212" s="91">
        <f t="shared" si="1536"/>
        <v>0</v>
      </c>
      <c r="R1212" s="91">
        <f t="shared" si="1536"/>
        <v>0</v>
      </c>
      <c r="S1212" s="91">
        <f t="shared" si="1536"/>
        <v>16667</v>
      </c>
      <c r="T1212" s="91">
        <f t="shared" si="1536"/>
        <v>0</v>
      </c>
      <c r="U1212" s="91">
        <f t="shared" si="1537"/>
        <v>0</v>
      </c>
      <c r="V1212" s="91">
        <f t="shared" si="1537"/>
        <v>0</v>
      </c>
      <c r="W1212" s="91">
        <f t="shared" si="1537"/>
        <v>0</v>
      </c>
      <c r="X1212" s="91">
        <f t="shared" si="1537"/>
        <v>0</v>
      </c>
      <c r="Y1212" s="91">
        <f t="shared" si="1537"/>
        <v>16667</v>
      </c>
      <c r="Z1212" s="91">
        <f t="shared" si="1537"/>
        <v>0</v>
      </c>
      <c r="AA1212" s="9">
        <f t="shared" si="1537"/>
        <v>-16667</v>
      </c>
      <c r="AB1212" s="9">
        <f t="shared" si="1537"/>
        <v>0</v>
      </c>
      <c r="AC1212" s="9">
        <f t="shared" si="1537"/>
        <v>0</v>
      </c>
      <c r="AD1212" s="9">
        <f t="shared" si="1537"/>
        <v>0</v>
      </c>
      <c r="AE1212" s="9">
        <f t="shared" si="1537"/>
        <v>0</v>
      </c>
      <c r="AF1212" s="9">
        <f t="shared" si="1537"/>
        <v>0</v>
      </c>
      <c r="AG1212" s="9">
        <f t="shared" si="1538"/>
        <v>0</v>
      </c>
      <c r="AH1212" s="91">
        <f t="shared" si="1538"/>
        <v>0</v>
      </c>
      <c r="AI1212" s="91">
        <f t="shared" si="1538"/>
        <v>0</v>
      </c>
      <c r="AJ1212" s="91">
        <f t="shared" si="1538"/>
        <v>0</v>
      </c>
      <c r="AK1212" s="91">
        <f t="shared" si="1538"/>
        <v>0</v>
      </c>
      <c r="AL1212" s="91">
        <f t="shared" si="1538"/>
        <v>0</v>
      </c>
    </row>
    <row r="1213" spans="1:38" s="92" customFormat="1" ht="33" hidden="1" x14ac:dyDescent="0.25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">
        <v>-16667</v>
      </c>
      <c r="AB1213" s="85"/>
      <c r="AC1213" s="85"/>
      <c r="AD1213" s="85"/>
      <c r="AE1213" s="9">
        <f>Y1213+AA1213+AB1213+AC1213+AD1213</f>
        <v>0</v>
      </c>
      <c r="AF1213" s="9">
        <f>Z1213+AD1213</f>
        <v>0</v>
      </c>
      <c r="AG1213" s="9"/>
      <c r="AH1213" s="94"/>
      <c r="AI1213" s="94"/>
      <c r="AJ1213" s="94"/>
      <c r="AK1213" s="91">
        <f>AE1213+AG1213+AH1213+AI1213+AJ1213</f>
        <v>0</v>
      </c>
      <c r="AL1213" s="91">
        <f>AF1213+AJ1213</f>
        <v>0</v>
      </c>
    </row>
    <row r="1214" spans="1:38" ht="33" hidden="1" x14ac:dyDescent="0.25">
      <c r="A1214" s="25" t="s">
        <v>782</v>
      </c>
      <c r="B1214" s="26" t="s">
        <v>317</v>
      </c>
      <c r="C1214" s="26" t="s">
        <v>145</v>
      </c>
      <c r="D1214" s="26" t="s">
        <v>79</v>
      </c>
      <c r="E1214" s="26" t="s">
        <v>783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539">AB1215+AB1217</f>
        <v>0</v>
      </c>
      <c r="AC1214" s="9">
        <f t="shared" si="1539"/>
        <v>0</v>
      </c>
      <c r="AD1214" s="9">
        <f t="shared" si="1539"/>
        <v>213526</v>
      </c>
      <c r="AE1214" s="9">
        <f t="shared" si="1539"/>
        <v>224765</v>
      </c>
      <c r="AF1214" s="9">
        <f t="shared" si="1539"/>
        <v>213526</v>
      </c>
      <c r="AG1214" s="9">
        <f>AG1215+AG1217</f>
        <v>0</v>
      </c>
      <c r="AH1214" s="9">
        <f t="shared" ref="AH1214:AL1214" si="1540">AH1215+AH1217</f>
        <v>0</v>
      </c>
      <c r="AI1214" s="9">
        <f t="shared" si="1540"/>
        <v>0</v>
      </c>
      <c r="AJ1214" s="9">
        <f t="shared" si="1540"/>
        <v>0</v>
      </c>
      <c r="AK1214" s="9">
        <f t="shared" si="1540"/>
        <v>224765</v>
      </c>
      <c r="AL1214" s="9">
        <f t="shared" si="1540"/>
        <v>213526</v>
      </c>
    </row>
    <row r="1215" spans="1:38" ht="33" hidden="1" x14ac:dyDescent="0.25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783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L1215" si="1541">AB1216</f>
        <v>0</v>
      </c>
      <c r="AC1215" s="9">
        <f t="shared" si="1541"/>
        <v>0</v>
      </c>
      <c r="AD1215" s="9">
        <f t="shared" si="1541"/>
        <v>165173</v>
      </c>
      <c r="AE1215" s="9">
        <f t="shared" si="1541"/>
        <v>173867</v>
      </c>
      <c r="AF1215" s="9">
        <f t="shared" si="1541"/>
        <v>165173</v>
      </c>
      <c r="AG1215" s="9">
        <f>AG1216</f>
        <v>0</v>
      </c>
      <c r="AH1215" s="9">
        <f t="shared" si="1541"/>
        <v>0</v>
      </c>
      <c r="AI1215" s="9">
        <f t="shared" si="1541"/>
        <v>0</v>
      </c>
      <c r="AJ1215" s="9">
        <f t="shared" si="1541"/>
        <v>0</v>
      </c>
      <c r="AK1215" s="9">
        <f t="shared" si="1541"/>
        <v>173867</v>
      </c>
      <c r="AL1215" s="9">
        <f t="shared" si="1541"/>
        <v>165173</v>
      </c>
    </row>
    <row r="1216" spans="1:38" ht="33" hidden="1" x14ac:dyDescent="0.25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783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  <c r="AG1216" s="9"/>
      <c r="AH1216" s="85"/>
      <c r="AI1216" s="85"/>
      <c r="AJ1216" s="9"/>
      <c r="AK1216" s="9">
        <f>AE1216+AG1216+AH1216+AI1216+AJ1216</f>
        <v>173867</v>
      </c>
      <c r="AL1216" s="9">
        <f>AF1216+AJ1216</f>
        <v>165173</v>
      </c>
    </row>
    <row r="1217" spans="1:38" ht="23.25" hidden="1" customHeight="1" x14ac:dyDescent="0.25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783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L1217" si="1542">AB1218</f>
        <v>0</v>
      </c>
      <c r="AC1217" s="9">
        <f t="shared" si="1542"/>
        <v>0</v>
      </c>
      <c r="AD1217" s="9">
        <f t="shared" si="1542"/>
        <v>48353</v>
      </c>
      <c r="AE1217" s="9">
        <f t="shared" si="1542"/>
        <v>50898</v>
      </c>
      <c r="AF1217" s="9">
        <f t="shared" si="1542"/>
        <v>48353</v>
      </c>
      <c r="AG1217" s="9">
        <f>AG1218</f>
        <v>0</v>
      </c>
      <c r="AH1217" s="9">
        <f t="shared" si="1542"/>
        <v>0</v>
      </c>
      <c r="AI1217" s="9">
        <f t="shared" si="1542"/>
        <v>0</v>
      </c>
      <c r="AJ1217" s="9">
        <f t="shared" si="1542"/>
        <v>0</v>
      </c>
      <c r="AK1217" s="9">
        <f t="shared" si="1542"/>
        <v>50898</v>
      </c>
      <c r="AL1217" s="9">
        <f t="shared" si="1542"/>
        <v>48353</v>
      </c>
    </row>
    <row r="1218" spans="1:38" ht="49.5" hidden="1" x14ac:dyDescent="0.25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783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  <c r="AG1218" s="9"/>
      <c r="AH1218" s="85"/>
      <c r="AI1218" s="85"/>
      <c r="AJ1218" s="9"/>
      <c r="AK1218" s="9">
        <f>AE1218+AG1218+AH1218+AI1218+AJ1218</f>
        <v>50898</v>
      </c>
      <c r="AL1218" s="9">
        <f>AF1218+AJ1218</f>
        <v>48353</v>
      </c>
    </row>
    <row r="1219" spans="1:38" ht="20.100000000000001" hidden="1" customHeight="1" x14ac:dyDescent="0.25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543">G1220</f>
        <v>2617</v>
      </c>
      <c r="H1219" s="9">
        <f t="shared" si="1543"/>
        <v>0</v>
      </c>
      <c r="I1219" s="9">
        <f t="shared" si="1543"/>
        <v>0</v>
      </c>
      <c r="J1219" s="9">
        <f t="shared" si="1543"/>
        <v>0</v>
      </c>
      <c r="K1219" s="9">
        <f t="shared" si="1543"/>
        <v>0</v>
      </c>
      <c r="L1219" s="9">
        <f t="shared" si="1543"/>
        <v>0</v>
      </c>
      <c r="M1219" s="9">
        <f t="shared" si="1543"/>
        <v>2617</v>
      </c>
      <c r="N1219" s="9">
        <f t="shared" si="1543"/>
        <v>0</v>
      </c>
      <c r="O1219" s="9">
        <f t="shared" si="1543"/>
        <v>0</v>
      </c>
      <c r="P1219" s="9">
        <f t="shared" si="1543"/>
        <v>1839</v>
      </c>
      <c r="Q1219" s="9">
        <f t="shared" si="1543"/>
        <v>0</v>
      </c>
      <c r="R1219" s="9">
        <f t="shared" si="1543"/>
        <v>0</v>
      </c>
      <c r="S1219" s="9">
        <f t="shared" si="1543"/>
        <v>4456</v>
      </c>
      <c r="T1219" s="9">
        <f t="shared" si="1543"/>
        <v>0</v>
      </c>
      <c r="U1219" s="9">
        <f t="shared" si="1543"/>
        <v>0</v>
      </c>
      <c r="V1219" s="9">
        <f t="shared" si="1543"/>
        <v>0</v>
      </c>
      <c r="W1219" s="9">
        <f t="shared" ref="U1219:AJ1222" si="1544">W1220</f>
        <v>0</v>
      </c>
      <c r="X1219" s="9">
        <f t="shared" si="1544"/>
        <v>0</v>
      </c>
      <c r="Y1219" s="9">
        <f t="shared" si="1544"/>
        <v>4456</v>
      </c>
      <c r="Z1219" s="9">
        <f t="shared" si="1544"/>
        <v>0</v>
      </c>
      <c r="AA1219" s="9">
        <f t="shared" si="1544"/>
        <v>0</v>
      </c>
      <c r="AB1219" s="9">
        <f t="shared" si="1544"/>
        <v>0</v>
      </c>
      <c r="AC1219" s="9">
        <f t="shared" si="1544"/>
        <v>0</v>
      </c>
      <c r="AD1219" s="9">
        <f t="shared" si="1544"/>
        <v>0</v>
      </c>
      <c r="AE1219" s="9">
        <f t="shared" si="1544"/>
        <v>4456</v>
      </c>
      <c r="AF1219" s="9">
        <f t="shared" si="1544"/>
        <v>0</v>
      </c>
      <c r="AG1219" s="9">
        <f t="shared" si="1544"/>
        <v>0</v>
      </c>
      <c r="AH1219" s="9">
        <f t="shared" si="1544"/>
        <v>0</v>
      </c>
      <c r="AI1219" s="9">
        <f t="shared" si="1544"/>
        <v>0</v>
      </c>
      <c r="AJ1219" s="9">
        <f t="shared" si="1544"/>
        <v>0</v>
      </c>
      <c r="AK1219" s="9">
        <f t="shared" ref="AG1219:AL1222" si="1545">AK1220</f>
        <v>4456</v>
      </c>
      <c r="AL1219" s="9">
        <f t="shared" si="1545"/>
        <v>0</v>
      </c>
    </row>
    <row r="1220" spans="1:38" ht="20.100000000000001" hidden="1" customHeight="1" x14ac:dyDescent="0.25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543"/>
        <v>2617</v>
      </c>
      <c r="H1220" s="9">
        <f t="shared" si="1543"/>
        <v>0</v>
      </c>
      <c r="I1220" s="9">
        <f t="shared" si="1543"/>
        <v>0</v>
      </c>
      <c r="J1220" s="9">
        <f t="shared" si="1543"/>
        <v>0</v>
      </c>
      <c r="K1220" s="9">
        <f t="shared" si="1543"/>
        <v>0</v>
      </c>
      <c r="L1220" s="9">
        <f t="shared" si="1543"/>
        <v>0</v>
      </c>
      <c r="M1220" s="9">
        <f t="shared" si="1543"/>
        <v>2617</v>
      </c>
      <c r="N1220" s="9">
        <f t="shared" si="1543"/>
        <v>0</v>
      </c>
      <c r="O1220" s="9">
        <f t="shared" si="1543"/>
        <v>0</v>
      </c>
      <c r="P1220" s="9">
        <f t="shared" si="1543"/>
        <v>1839</v>
      </c>
      <c r="Q1220" s="9">
        <f t="shared" si="1543"/>
        <v>0</v>
      </c>
      <c r="R1220" s="9">
        <f t="shared" si="1543"/>
        <v>0</v>
      </c>
      <c r="S1220" s="9">
        <f t="shared" si="1543"/>
        <v>4456</v>
      </c>
      <c r="T1220" s="9">
        <f t="shared" si="1543"/>
        <v>0</v>
      </c>
      <c r="U1220" s="9">
        <f t="shared" si="1544"/>
        <v>0</v>
      </c>
      <c r="V1220" s="9">
        <f t="shared" si="1544"/>
        <v>0</v>
      </c>
      <c r="W1220" s="9">
        <f t="shared" si="1544"/>
        <v>0</v>
      </c>
      <c r="X1220" s="9">
        <f t="shared" si="1544"/>
        <v>0</v>
      </c>
      <c r="Y1220" s="9">
        <f t="shared" si="1544"/>
        <v>4456</v>
      </c>
      <c r="Z1220" s="9">
        <f t="shared" si="1544"/>
        <v>0</v>
      </c>
      <c r="AA1220" s="9">
        <f t="shared" si="1544"/>
        <v>0</v>
      </c>
      <c r="AB1220" s="9">
        <f t="shared" si="1544"/>
        <v>0</v>
      </c>
      <c r="AC1220" s="9">
        <f t="shared" si="1544"/>
        <v>0</v>
      </c>
      <c r="AD1220" s="9">
        <f t="shared" si="1544"/>
        <v>0</v>
      </c>
      <c r="AE1220" s="9">
        <f t="shared" si="1544"/>
        <v>4456</v>
      </c>
      <c r="AF1220" s="9">
        <f t="shared" si="1544"/>
        <v>0</v>
      </c>
      <c r="AG1220" s="9">
        <f t="shared" si="1545"/>
        <v>0</v>
      </c>
      <c r="AH1220" s="9">
        <f t="shared" si="1545"/>
        <v>0</v>
      </c>
      <c r="AI1220" s="9">
        <f t="shared" si="1545"/>
        <v>0</v>
      </c>
      <c r="AJ1220" s="9">
        <f t="shared" si="1545"/>
        <v>0</v>
      </c>
      <c r="AK1220" s="9">
        <f t="shared" si="1545"/>
        <v>4456</v>
      </c>
      <c r="AL1220" s="9">
        <f t="shared" si="1545"/>
        <v>0</v>
      </c>
    </row>
    <row r="1221" spans="1:38" ht="20.100000000000001" hidden="1" customHeight="1" x14ac:dyDescent="0.25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543"/>
        <v>2617</v>
      </c>
      <c r="H1221" s="9">
        <f t="shared" si="1543"/>
        <v>0</v>
      </c>
      <c r="I1221" s="9">
        <f t="shared" si="1543"/>
        <v>0</v>
      </c>
      <c r="J1221" s="9">
        <f t="shared" si="1543"/>
        <v>0</v>
      </c>
      <c r="K1221" s="9">
        <f t="shared" si="1543"/>
        <v>0</v>
      </c>
      <c r="L1221" s="9">
        <f t="shared" si="1543"/>
        <v>0</v>
      </c>
      <c r="M1221" s="9">
        <f t="shared" si="1543"/>
        <v>2617</v>
      </c>
      <c r="N1221" s="9">
        <f t="shared" si="1543"/>
        <v>0</v>
      </c>
      <c r="O1221" s="9">
        <f t="shared" si="1543"/>
        <v>0</v>
      </c>
      <c r="P1221" s="9">
        <f t="shared" si="1543"/>
        <v>1839</v>
      </c>
      <c r="Q1221" s="9">
        <f t="shared" si="1543"/>
        <v>0</v>
      </c>
      <c r="R1221" s="9">
        <f t="shared" si="1543"/>
        <v>0</v>
      </c>
      <c r="S1221" s="9">
        <f t="shared" si="1543"/>
        <v>4456</v>
      </c>
      <c r="T1221" s="9">
        <f t="shared" si="1543"/>
        <v>0</v>
      </c>
      <c r="U1221" s="9">
        <f t="shared" si="1544"/>
        <v>0</v>
      </c>
      <c r="V1221" s="9">
        <f t="shared" si="1544"/>
        <v>0</v>
      </c>
      <c r="W1221" s="9">
        <f t="shared" si="1544"/>
        <v>0</v>
      </c>
      <c r="X1221" s="9">
        <f t="shared" si="1544"/>
        <v>0</v>
      </c>
      <c r="Y1221" s="9">
        <f t="shared" si="1544"/>
        <v>4456</v>
      </c>
      <c r="Z1221" s="9">
        <f t="shared" si="1544"/>
        <v>0</v>
      </c>
      <c r="AA1221" s="9">
        <f t="shared" si="1544"/>
        <v>0</v>
      </c>
      <c r="AB1221" s="9">
        <f t="shared" si="1544"/>
        <v>0</v>
      </c>
      <c r="AC1221" s="9">
        <f t="shared" si="1544"/>
        <v>0</v>
      </c>
      <c r="AD1221" s="9">
        <f t="shared" si="1544"/>
        <v>0</v>
      </c>
      <c r="AE1221" s="9">
        <f t="shared" si="1544"/>
        <v>4456</v>
      </c>
      <c r="AF1221" s="9">
        <f t="shared" si="1544"/>
        <v>0</v>
      </c>
      <c r="AG1221" s="9">
        <f t="shared" si="1545"/>
        <v>0</v>
      </c>
      <c r="AH1221" s="9">
        <f t="shared" si="1545"/>
        <v>0</v>
      </c>
      <c r="AI1221" s="9">
        <f t="shared" si="1545"/>
        <v>0</v>
      </c>
      <c r="AJ1221" s="9">
        <f t="shared" si="1545"/>
        <v>0</v>
      </c>
      <c r="AK1221" s="9">
        <f t="shared" si="1545"/>
        <v>4456</v>
      </c>
      <c r="AL1221" s="9">
        <f t="shared" si="1545"/>
        <v>0</v>
      </c>
    </row>
    <row r="1222" spans="1:38" ht="33" hidden="1" x14ac:dyDescent="0.25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543"/>
        <v>2617</v>
      </c>
      <c r="H1222" s="9">
        <f t="shared" si="1543"/>
        <v>0</v>
      </c>
      <c r="I1222" s="9">
        <f t="shared" si="1543"/>
        <v>0</v>
      </c>
      <c r="J1222" s="9">
        <f t="shared" si="1543"/>
        <v>0</v>
      </c>
      <c r="K1222" s="9">
        <f t="shared" si="1543"/>
        <v>0</v>
      </c>
      <c r="L1222" s="9">
        <f t="shared" si="1543"/>
        <v>0</v>
      </c>
      <c r="M1222" s="9">
        <f t="shared" si="1543"/>
        <v>2617</v>
      </c>
      <c r="N1222" s="9">
        <f t="shared" si="1543"/>
        <v>0</v>
      </c>
      <c r="O1222" s="9">
        <f t="shared" si="1543"/>
        <v>0</v>
      </c>
      <c r="P1222" s="9">
        <f t="shared" si="1543"/>
        <v>1839</v>
      </c>
      <c r="Q1222" s="9">
        <f t="shared" si="1543"/>
        <v>0</v>
      </c>
      <c r="R1222" s="9">
        <f t="shared" si="1543"/>
        <v>0</v>
      </c>
      <c r="S1222" s="9">
        <f t="shared" si="1543"/>
        <v>4456</v>
      </c>
      <c r="T1222" s="9">
        <f t="shared" si="1543"/>
        <v>0</v>
      </c>
      <c r="U1222" s="9">
        <f t="shared" si="1544"/>
        <v>0</v>
      </c>
      <c r="V1222" s="9">
        <f t="shared" si="1544"/>
        <v>0</v>
      </c>
      <c r="W1222" s="9">
        <f t="shared" si="1544"/>
        <v>0</v>
      </c>
      <c r="X1222" s="9">
        <f t="shared" si="1544"/>
        <v>0</v>
      </c>
      <c r="Y1222" s="9">
        <f t="shared" si="1544"/>
        <v>4456</v>
      </c>
      <c r="Z1222" s="9">
        <f t="shared" si="1544"/>
        <v>0</v>
      </c>
      <c r="AA1222" s="9">
        <f t="shared" si="1544"/>
        <v>0</v>
      </c>
      <c r="AB1222" s="9">
        <f t="shared" si="1544"/>
        <v>0</v>
      </c>
      <c r="AC1222" s="9">
        <f t="shared" si="1544"/>
        <v>0</v>
      </c>
      <c r="AD1222" s="9">
        <f t="shared" si="1544"/>
        <v>0</v>
      </c>
      <c r="AE1222" s="9">
        <f t="shared" si="1544"/>
        <v>4456</v>
      </c>
      <c r="AF1222" s="9">
        <f t="shared" si="1544"/>
        <v>0</v>
      </c>
      <c r="AG1222" s="9">
        <f t="shared" si="1545"/>
        <v>0</v>
      </c>
      <c r="AH1222" s="9">
        <f t="shared" si="1545"/>
        <v>0</v>
      </c>
      <c r="AI1222" s="9">
        <f t="shared" si="1545"/>
        <v>0</v>
      </c>
      <c r="AJ1222" s="9">
        <f t="shared" si="1545"/>
        <v>0</v>
      </c>
      <c r="AK1222" s="9">
        <f t="shared" si="1545"/>
        <v>4456</v>
      </c>
      <c r="AL1222" s="9">
        <f t="shared" si="1545"/>
        <v>0</v>
      </c>
    </row>
    <row r="1223" spans="1:38" ht="33" hidden="1" x14ac:dyDescent="0.25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  <c r="AG1223" s="85"/>
      <c r="AH1223" s="9"/>
      <c r="AI1223" s="85"/>
      <c r="AJ1223" s="85"/>
      <c r="AK1223" s="9">
        <f>AE1223+AG1223+AH1223+AI1223+AJ1223</f>
        <v>4456</v>
      </c>
      <c r="AL1223" s="9">
        <f>AF1223+AJ1223</f>
        <v>0</v>
      </c>
    </row>
    <row r="1224" spans="1:38" ht="18.75" hidden="1" customHeight="1" x14ac:dyDescent="0.25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</row>
    <row r="1225" spans="1:38" ht="42" hidden="1" customHeight="1" x14ac:dyDescent="0.35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546">H1226+H1240+H1249+H1231+H1254</f>
        <v>0</v>
      </c>
      <c r="I1225" s="15">
        <f t="shared" si="1546"/>
        <v>0</v>
      </c>
      <c r="J1225" s="15">
        <f t="shared" si="1546"/>
        <v>0</v>
      </c>
      <c r="K1225" s="15">
        <f t="shared" si="1546"/>
        <v>0</v>
      </c>
      <c r="L1225" s="15">
        <f t="shared" si="1546"/>
        <v>0</v>
      </c>
      <c r="M1225" s="15">
        <f t="shared" si="1546"/>
        <v>125917</v>
      </c>
      <c r="N1225" s="15">
        <f t="shared" si="1546"/>
        <v>0</v>
      </c>
      <c r="O1225" s="15">
        <f t="shared" ref="O1225:T1225" si="1547">O1226+O1240+O1249+O1231+O1254</f>
        <v>0</v>
      </c>
      <c r="P1225" s="15">
        <f t="shared" si="1547"/>
        <v>0</v>
      </c>
      <c r="Q1225" s="15">
        <f t="shared" si="1547"/>
        <v>0</v>
      </c>
      <c r="R1225" s="15">
        <f t="shared" si="1547"/>
        <v>0</v>
      </c>
      <c r="S1225" s="15">
        <f t="shared" si="1547"/>
        <v>125917</v>
      </c>
      <c r="T1225" s="15">
        <f t="shared" si="1547"/>
        <v>0</v>
      </c>
      <c r="U1225" s="15">
        <f t="shared" ref="U1225:Z1225" si="1548">U1226+U1240+U1249+U1231+U1254</f>
        <v>0</v>
      </c>
      <c r="V1225" s="15">
        <f t="shared" si="1548"/>
        <v>0</v>
      </c>
      <c r="W1225" s="15">
        <f t="shared" si="1548"/>
        <v>0</v>
      </c>
      <c r="X1225" s="15">
        <f t="shared" si="1548"/>
        <v>0</v>
      </c>
      <c r="Y1225" s="15">
        <f t="shared" si="1548"/>
        <v>125917</v>
      </c>
      <c r="Z1225" s="15">
        <f t="shared" si="1548"/>
        <v>0</v>
      </c>
      <c r="AA1225" s="15">
        <f t="shared" ref="AA1225:AF1225" si="1549">AA1226+AA1240+AA1249+AA1231+AA1254</f>
        <v>0</v>
      </c>
      <c r="AB1225" s="15">
        <f t="shared" si="1549"/>
        <v>2362</v>
      </c>
      <c r="AC1225" s="15">
        <f t="shared" si="1549"/>
        <v>0</v>
      </c>
      <c r="AD1225" s="15">
        <f t="shared" si="1549"/>
        <v>0</v>
      </c>
      <c r="AE1225" s="15">
        <f t="shared" si="1549"/>
        <v>128279</v>
      </c>
      <c r="AF1225" s="15">
        <f t="shared" si="1549"/>
        <v>0</v>
      </c>
      <c r="AG1225" s="15">
        <f t="shared" ref="AG1225:AL1225" si="1550">AG1226+AG1240+AG1249+AG1231+AG1254</f>
        <v>0</v>
      </c>
      <c r="AH1225" s="15">
        <f t="shared" si="1550"/>
        <v>0</v>
      </c>
      <c r="AI1225" s="15">
        <f t="shared" si="1550"/>
        <v>0</v>
      </c>
      <c r="AJ1225" s="15">
        <f t="shared" si="1550"/>
        <v>0</v>
      </c>
      <c r="AK1225" s="15">
        <f t="shared" si="1550"/>
        <v>128279</v>
      </c>
      <c r="AL1225" s="15">
        <f t="shared" si="1550"/>
        <v>0</v>
      </c>
    </row>
    <row r="1226" spans="1:38" ht="37.5" hidden="1" customHeight="1" x14ac:dyDescent="0.3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551">G1227</f>
        <v>0</v>
      </c>
      <c r="H1226" s="9">
        <f t="shared" si="1551"/>
        <v>0</v>
      </c>
      <c r="I1226" s="9">
        <f t="shared" si="1551"/>
        <v>0</v>
      </c>
      <c r="J1226" s="9">
        <f t="shared" si="1551"/>
        <v>0</v>
      </c>
      <c r="K1226" s="9">
        <f t="shared" si="1551"/>
        <v>0</v>
      </c>
      <c r="L1226" s="9">
        <f t="shared" si="1551"/>
        <v>0</v>
      </c>
      <c r="M1226" s="9">
        <f t="shared" si="1551"/>
        <v>0</v>
      </c>
      <c r="N1226" s="9">
        <f t="shared" si="1551"/>
        <v>0</v>
      </c>
      <c r="O1226" s="9">
        <f t="shared" si="1551"/>
        <v>0</v>
      </c>
      <c r="P1226" s="9">
        <f t="shared" si="1551"/>
        <v>0</v>
      </c>
      <c r="Q1226" s="9">
        <f t="shared" si="1551"/>
        <v>0</v>
      </c>
      <c r="R1226" s="9">
        <f t="shared" si="1551"/>
        <v>0</v>
      </c>
      <c r="S1226" s="9">
        <f t="shared" si="1551"/>
        <v>0</v>
      </c>
      <c r="T1226" s="9">
        <f t="shared" si="1551"/>
        <v>0</v>
      </c>
      <c r="U1226" s="9">
        <f t="shared" si="1551"/>
        <v>0</v>
      </c>
      <c r="V1226" s="9">
        <f t="shared" si="1551"/>
        <v>0</v>
      </c>
      <c r="W1226" s="9">
        <f t="shared" ref="U1226:AJ1229" si="1552">W1227</f>
        <v>0</v>
      </c>
      <c r="X1226" s="9">
        <f t="shared" si="1552"/>
        <v>0</v>
      </c>
      <c r="Y1226" s="9">
        <f t="shared" si="1552"/>
        <v>0</v>
      </c>
      <c r="Z1226" s="9">
        <f t="shared" si="1552"/>
        <v>0</v>
      </c>
      <c r="AA1226" s="9">
        <f t="shared" si="1552"/>
        <v>0</v>
      </c>
      <c r="AB1226" s="9">
        <f t="shared" si="1552"/>
        <v>0</v>
      </c>
      <c r="AC1226" s="9">
        <f t="shared" si="1552"/>
        <v>0</v>
      </c>
      <c r="AD1226" s="9">
        <f t="shared" si="1552"/>
        <v>0</v>
      </c>
      <c r="AE1226" s="9">
        <f t="shared" si="1552"/>
        <v>0</v>
      </c>
      <c r="AF1226" s="9">
        <f t="shared" si="1552"/>
        <v>0</v>
      </c>
      <c r="AG1226" s="9">
        <f t="shared" si="1552"/>
        <v>0</v>
      </c>
      <c r="AH1226" s="9">
        <f t="shared" si="1552"/>
        <v>0</v>
      </c>
      <c r="AI1226" s="9">
        <f t="shared" si="1552"/>
        <v>0</v>
      </c>
      <c r="AJ1226" s="9">
        <f t="shared" si="1552"/>
        <v>0</v>
      </c>
      <c r="AK1226" s="9">
        <f t="shared" ref="AG1226:AL1229" si="1553">AK1227</f>
        <v>0</v>
      </c>
      <c r="AL1226" s="9">
        <f t="shared" si="1553"/>
        <v>0</v>
      </c>
    </row>
    <row r="1227" spans="1:38" ht="36.75" hidden="1" customHeight="1" x14ac:dyDescent="0.25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551"/>
        <v>0</v>
      </c>
      <c r="H1227" s="9">
        <f t="shared" si="1551"/>
        <v>0</v>
      </c>
      <c r="I1227" s="9">
        <f t="shared" si="1551"/>
        <v>0</v>
      </c>
      <c r="J1227" s="9">
        <f t="shared" si="1551"/>
        <v>0</v>
      </c>
      <c r="K1227" s="9">
        <f t="shared" si="1551"/>
        <v>0</v>
      </c>
      <c r="L1227" s="9">
        <f t="shared" si="1551"/>
        <v>0</v>
      </c>
      <c r="M1227" s="9">
        <f t="shared" si="1551"/>
        <v>0</v>
      </c>
      <c r="N1227" s="9">
        <f t="shared" si="1551"/>
        <v>0</v>
      </c>
      <c r="O1227" s="9">
        <f t="shared" si="1551"/>
        <v>0</v>
      </c>
      <c r="P1227" s="9">
        <f t="shared" si="1551"/>
        <v>0</v>
      </c>
      <c r="Q1227" s="9">
        <f t="shared" si="1551"/>
        <v>0</v>
      </c>
      <c r="R1227" s="9">
        <f t="shared" si="1551"/>
        <v>0</v>
      </c>
      <c r="S1227" s="9">
        <f t="shared" si="1551"/>
        <v>0</v>
      </c>
      <c r="T1227" s="9">
        <f t="shared" si="1551"/>
        <v>0</v>
      </c>
      <c r="U1227" s="9">
        <f t="shared" si="1552"/>
        <v>0</v>
      </c>
      <c r="V1227" s="9">
        <f t="shared" si="1552"/>
        <v>0</v>
      </c>
      <c r="W1227" s="9">
        <f t="shared" si="1552"/>
        <v>0</v>
      </c>
      <c r="X1227" s="9">
        <f t="shared" si="1552"/>
        <v>0</v>
      </c>
      <c r="Y1227" s="9">
        <f t="shared" si="1552"/>
        <v>0</v>
      </c>
      <c r="Z1227" s="9">
        <f t="shared" si="1552"/>
        <v>0</v>
      </c>
      <c r="AA1227" s="9">
        <f t="shared" si="1552"/>
        <v>0</v>
      </c>
      <c r="AB1227" s="9">
        <f t="shared" si="1552"/>
        <v>0</v>
      </c>
      <c r="AC1227" s="9">
        <f t="shared" si="1552"/>
        <v>0</v>
      </c>
      <c r="AD1227" s="9">
        <f t="shared" si="1552"/>
        <v>0</v>
      </c>
      <c r="AE1227" s="9">
        <f t="shared" si="1552"/>
        <v>0</v>
      </c>
      <c r="AF1227" s="9">
        <f t="shared" si="1552"/>
        <v>0</v>
      </c>
      <c r="AG1227" s="9">
        <f t="shared" si="1553"/>
        <v>0</v>
      </c>
      <c r="AH1227" s="9">
        <f t="shared" si="1553"/>
        <v>0</v>
      </c>
      <c r="AI1227" s="9">
        <f t="shared" si="1553"/>
        <v>0</v>
      </c>
      <c r="AJ1227" s="9">
        <f t="shared" si="1553"/>
        <v>0</v>
      </c>
      <c r="AK1227" s="9">
        <f t="shared" si="1553"/>
        <v>0</v>
      </c>
      <c r="AL1227" s="9">
        <f t="shared" si="1553"/>
        <v>0</v>
      </c>
    </row>
    <row r="1228" spans="1:38" ht="36.75" hidden="1" customHeight="1" x14ac:dyDescent="0.25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551"/>
        <v>0</v>
      </c>
      <c r="H1228" s="9">
        <f t="shared" si="1551"/>
        <v>0</v>
      </c>
      <c r="I1228" s="9">
        <f t="shared" si="1551"/>
        <v>0</v>
      </c>
      <c r="J1228" s="9">
        <f t="shared" si="1551"/>
        <v>0</v>
      </c>
      <c r="K1228" s="9">
        <f t="shared" si="1551"/>
        <v>0</v>
      </c>
      <c r="L1228" s="9">
        <f t="shared" si="1551"/>
        <v>0</v>
      </c>
      <c r="M1228" s="9">
        <f t="shared" si="1551"/>
        <v>0</v>
      </c>
      <c r="N1228" s="9">
        <f t="shared" si="1551"/>
        <v>0</v>
      </c>
      <c r="O1228" s="9">
        <f t="shared" si="1551"/>
        <v>0</v>
      </c>
      <c r="P1228" s="9">
        <f t="shared" si="1551"/>
        <v>0</v>
      </c>
      <c r="Q1228" s="9">
        <f t="shared" si="1551"/>
        <v>0</v>
      </c>
      <c r="R1228" s="9">
        <f t="shared" si="1551"/>
        <v>0</v>
      </c>
      <c r="S1228" s="9">
        <f t="shared" si="1551"/>
        <v>0</v>
      </c>
      <c r="T1228" s="9">
        <f t="shared" si="1551"/>
        <v>0</v>
      </c>
      <c r="U1228" s="9">
        <f t="shared" si="1552"/>
        <v>0</v>
      </c>
      <c r="V1228" s="9">
        <f t="shared" si="1552"/>
        <v>0</v>
      </c>
      <c r="W1228" s="9">
        <f t="shared" si="1552"/>
        <v>0</v>
      </c>
      <c r="X1228" s="9">
        <f t="shared" si="1552"/>
        <v>0</v>
      </c>
      <c r="Y1228" s="9">
        <f t="shared" si="1552"/>
        <v>0</v>
      </c>
      <c r="Z1228" s="9">
        <f t="shared" si="1552"/>
        <v>0</v>
      </c>
      <c r="AA1228" s="9">
        <f t="shared" si="1552"/>
        <v>0</v>
      </c>
      <c r="AB1228" s="9">
        <f t="shared" si="1552"/>
        <v>0</v>
      </c>
      <c r="AC1228" s="9">
        <f t="shared" si="1552"/>
        <v>0</v>
      </c>
      <c r="AD1228" s="9">
        <f t="shared" si="1552"/>
        <v>0</v>
      </c>
      <c r="AE1228" s="9">
        <f t="shared" si="1552"/>
        <v>0</v>
      </c>
      <c r="AF1228" s="9">
        <f t="shared" si="1552"/>
        <v>0</v>
      </c>
      <c r="AG1228" s="9">
        <f t="shared" si="1553"/>
        <v>0</v>
      </c>
      <c r="AH1228" s="9">
        <f t="shared" si="1553"/>
        <v>0</v>
      </c>
      <c r="AI1228" s="9">
        <f t="shared" si="1553"/>
        <v>0</v>
      </c>
      <c r="AJ1228" s="9">
        <f t="shared" si="1553"/>
        <v>0</v>
      </c>
      <c r="AK1228" s="9">
        <f t="shared" si="1553"/>
        <v>0</v>
      </c>
      <c r="AL1228" s="9">
        <f t="shared" si="1553"/>
        <v>0</v>
      </c>
    </row>
    <row r="1229" spans="1:38" ht="36" hidden="1" customHeight="1" x14ac:dyDescent="0.25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551"/>
        <v>0</v>
      </c>
      <c r="H1229" s="9">
        <f t="shared" si="1551"/>
        <v>0</v>
      </c>
      <c r="I1229" s="9">
        <f t="shared" si="1551"/>
        <v>0</v>
      </c>
      <c r="J1229" s="9">
        <f t="shared" si="1551"/>
        <v>0</v>
      </c>
      <c r="K1229" s="9">
        <f t="shared" si="1551"/>
        <v>0</v>
      </c>
      <c r="L1229" s="9">
        <f t="shared" si="1551"/>
        <v>0</v>
      </c>
      <c r="M1229" s="9">
        <f t="shared" si="1551"/>
        <v>0</v>
      </c>
      <c r="N1229" s="9">
        <f t="shared" si="1551"/>
        <v>0</v>
      </c>
      <c r="O1229" s="9">
        <f t="shared" si="1551"/>
        <v>0</v>
      </c>
      <c r="P1229" s="9">
        <f t="shared" si="1551"/>
        <v>0</v>
      </c>
      <c r="Q1229" s="9">
        <f t="shared" si="1551"/>
        <v>0</v>
      </c>
      <c r="R1229" s="9">
        <f t="shared" si="1551"/>
        <v>0</v>
      </c>
      <c r="S1229" s="9">
        <f t="shared" si="1551"/>
        <v>0</v>
      </c>
      <c r="T1229" s="9">
        <f t="shared" si="1551"/>
        <v>0</v>
      </c>
      <c r="U1229" s="9">
        <f t="shared" si="1552"/>
        <v>0</v>
      </c>
      <c r="V1229" s="9">
        <f t="shared" si="1552"/>
        <v>0</v>
      </c>
      <c r="W1229" s="9">
        <f t="shared" si="1552"/>
        <v>0</v>
      </c>
      <c r="X1229" s="9">
        <f t="shared" si="1552"/>
        <v>0</v>
      </c>
      <c r="Y1229" s="9">
        <f t="shared" si="1552"/>
        <v>0</v>
      </c>
      <c r="Z1229" s="9">
        <f t="shared" si="1552"/>
        <v>0</v>
      </c>
      <c r="AA1229" s="9">
        <f t="shared" si="1552"/>
        <v>0</v>
      </c>
      <c r="AB1229" s="9">
        <f t="shared" si="1552"/>
        <v>0</v>
      </c>
      <c r="AC1229" s="9">
        <f t="shared" si="1552"/>
        <v>0</v>
      </c>
      <c r="AD1229" s="9">
        <f t="shared" si="1552"/>
        <v>0</v>
      </c>
      <c r="AE1229" s="9">
        <f t="shared" si="1552"/>
        <v>0</v>
      </c>
      <c r="AF1229" s="9">
        <f t="shared" si="1552"/>
        <v>0</v>
      </c>
      <c r="AG1229" s="9">
        <f t="shared" si="1553"/>
        <v>0</v>
      </c>
      <c r="AH1229" s="9">
        <f t="shared" si="1553"/>
        <v>0</v>
      </c>
      <c r="AI1229" s="9">
        <f t="shared" si="1553"/>
        <v>0</v>
      </c>
      <c r="AJ1229" s="9">
        <f t="shared" si="1553"/>
        <v>0</v>
      </c>
      <c r="AK1229" s="9">
        <f t="shared" si="1553"/>
        <v>0</v>
      </c>
      <c r="AL1229" s="9">
        <f t="shared" si="1553"/>
        <v>0</v>
      </c>
    </row>
    <row r="1230" spans="1:38" ht="21.75" hidden="1" customHeight="1" x14ac:dyDescent="0.25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L1230" si="1554">100-100</f>
        <v>0</v>
      </c>
      <c r="I1230" s="9">
        <f t="shared" si="1554"/>
        <v>0</v>
      </c>
      <c r="J1230" s="9">
        <f t="shared" si="1554"/>
        <v>0</v>
      </c>
      <c r="K1230" s="9">
        <f t="shared" si="1554"/>
        <v>0</v>
      </c>
      <c r="L1230" s="9">
        <f t="shared" si="1554"/>
        <v>0</v>
      </c>
      <c r="M1230" s="9">
        <f t="shared" si="1554"/>
        <v>0</v>
      </c>
      <c r="N1230" s="9">
        <f t="shared" si="1554"/>
        <v>0</v>
      </c>
      <c r="O1230" s="9">
        <f t="shared" si="1554"/>
        <v>0</v>
      </c>
      <c r="P1230" s="9">
        <f t="shared" si="1554"/>
        <v>0</v>
      </c>
      <c r="Q1230" s="9">
        <f t="shared" si="1554"/>
        <v>0</v>
      </c>
      <c r="R1230" s="9">
        <f t="shared" si="1554"/>
        <v>0</v>
      </c>
      <c r="S1230" s="9">
        <f t="shared" si="1554"/>
        <v>0</v>
      </c>
      <c r="T1230" s="9">
        <f t="shared" si="1554"/>
        <v>0</v>
      </c>
      <c r="U1230" s="9">
        <f t="shared" si="1554"/>
        <v>0</v>
      </c>
      <c r="V1230" s="9">
        <f t="shared" si="1554"/>
        <v>0</v>
      </c>
      <c r="W1230" s="9">
        <f t="shared" si="1554"/>
        <v>0</v>
      </c>
      <c r="X1230" s="9">
        <f t="shared" si="1554"/>
        <v>0</v>
      </c>
      <c r="Y1230" s="9">
        <f t="shared" si="1554"/>
        <v>0</v>
      </c>
      <c r="Z1230" s="9">
        <f t="shared" si="1554"/>
        <v>0</v>
      </c>
      <c r="AA1230" s="9">
        <f t="shared" si="1554"/>
        <v>0</v>
      </c>
      <c r="AB1230" s="9">
        <f t="shared" si="1554"/>
        <v>0</v>
      </c>
      <c r="AC1230" s="9">
        <f t="shared" si="1554"/>
        <v>0</v>
      </c>
      <c r="AD1230" s="9">
        <f t="shared" si="1554"/>
        <v>0</v>
      </c>
      <c r="AE1230" s="9">
        <f t="shared" si="1554"/>
        <v>0</v>
      </c>
      <c r="AF1230" s="9">
        <f t="shared" si="1554"/>
        <v>0</v>
      </c>
      <c r="AG1230" s="9">
        <f t="shared" si="1554"/>
        <v>0</v>
      </c>
      <c r="AH1230" s="9">
        <f t="shared" si="1554"/>
        <v>0</v>
      </c>
      <c r="AI1230" s="9">
        <f t="shared" si="1554"/>
        <v>0</v>
      </c>
      <c r="AJ1230" s="9">
        <f t="shared" si="1554"/>
        <v>0</v>
      </c>
      <c r="AK1230" s="9">
        <f t="shared" si="1554"/>
        <v>0</v>
      </c>
      <c r="AL1230" s="9">
        <f t="shared" si="1554"/>
        <v>0</v>
      </c>
    </row>
    <row r="1231" spans="1:38" ht="82.5" hidden="1" x14ac:dyDescent="0.25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555">G1232+G1236</f>
        <v>1785</v>
      </c>
      <c r="H1231" s="9">
        <f t="shared" ref="H1231:N1231" si="1556">H1232+H1236</f>
        <v>0</v>
      </c>
      <c r="I1231" s="9">
        <f t="shared" si="1556"/>
        <v>0</v>
      </c>
      <c r="J1231" s="9">
        <f t="shared" si="1556"/>
        <v>0</v>
      </c>
      <c r="K1231" s="9">
        <f t="shared" si="1556"/>
        <v>0</v>
      </c>
      <c r="L1231" s="9">
        <f t="shared" si="1556"/>
        <v>0</v>
      </c>
      <c r="M1231" s="9">
        <f t="shared" si="1556"/>
        <v>1785</v>
      </c>
      <c r="N1231" s="9">
        <f t="shared" si="1556"/>
        <v>0</v>
      </c>
      <c r="O1231" s="9">
        <f t="shared" ref="O1231:T1231" si="1557">O1232+O1236</f>
        <v>0</v>
      </c>
      <c r="P1231" s="9">
        <f t="shared" si="1557"/>
        <v>0</v>
      </c>
      <c r="Q1231" s="9">
        <f t="shared" si="1557"/>
        <v>0</v>
      </c>
      <c r="R1231" s="9">
        <f t="shared" si="1557"/>
        <v>0</v>
      </c>
      <c r="S1231" s="9">
        <f t="shared" si="1557"/>
        <v>1785</v>
      </c>
      <c r="T1231" s="9">
        <f t="shared" si="1557"/>
        <v>0</v>
      </c>
      <c r="U1231" s="9">
        <f t="shared" ref="U1231:Z1231" si="1558">U1232+U1236</f>
        <v>0</v>
      </c>
      <c r="V1231" s="9">
        <f t="shared" si="1558"/>
        <v>0</v>
      </c>
      <c r="W1231" s="9">
        <f t="shared" si="1558"/>
        <v>0</v>
      </c>
      <c r="X1231" s="9">
        <f t="shared" si="1558"/>
        <v>0</v>
      </c>
      <c r="Y1231" s="9">
        <f t="shared" si="1558"/>
        <v>1785</v>
      </c>
      <c r="Z1231" s="9">
        <f t="shared" si="1558"/>
        <v>0</v>
      </c>
      <c r="AA1231" s="9">
        <f t="shared" ref="AA1231:AF1231" si="1559">AA1232+AA1236</f>
        <v>0</v>
      </c>
      <c r="AB1231" s="9">
        <f t="shared" si="1559"/>
        <v>0</v>
      </c>
      <c r="AC1231" s="9">
        <f t="shared" si="1559"/>
        <v>0</v>
      </c>
      <c r="AD1231" s="9">
        <f t="shared" si="1559"/>
        <v>0</v>
      </c>
      <c r="AE1231" s="9">
        <f t="shared" si="1559"/>
        <v>1785</v>
      </c>
      <c r="AF1231" s="9">
        <f t="shared" si="1559"/>
        <v>0</v>
      </c>
      <c r="AG1231" s="9">
        <f t="shared" ref="AG1231:AL1231" si="1560">AG1232+AG1236</f>
        <v>0</v>
      </c>
      <c r="AH1231" s="9">
        <f t="shared" si="1560"/>
        <v>0</v>
      </c>
      <c r="AI1231" s="9">
        <f t="shared" si="1560"/>
        <v>0</v>
      </c>
      <c r="AJ1231" s="9">
        <f t="shared" si="1560"/>
        <v>0</v>
      </c>
      <c r="AK1231" s="9">
        <f t="shared" si="1560"/>
        <v>1785</v>
      </c>
      <c r="AL1231" s="9">
        <f t="shared" si="1560"/>
        <v>0</v>
      </c>
    </row>
    <row r="1232" spans="1:38" ht="33" hidden="1" x14ac:dyDescent="0.25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561">G1233</f>
        <v>1785</v>
      </c>
      <c r="H1232" s="9">
        <f t="shared" si="1561"/>
        <v>0</v>
      </c>
      <c r="I1232" s="9">
        <f t="shared" si="1561"/>
        <v>0</v>
      </c>
      <c r="J1232" s="9">
        <f t="shared" si="1561"/>
        <v>0</v>
      </c>
      <c r="K1232" s="9">
        <f t="shared" si="1561"/>
        <v>0</v>
      </c>
      <c r="L1232" s="9">
        <f t="shared" si="1561"/>
        <v>0</v>
      </c>
      <c r="M1232" s="9">
        <f t="shared" si="1561"/>
        <v>1785</v>
      </c>
      <c r="N1232" s="9">
        <f t="shared" si="1561"/>
        <v>0</v>
      </c>
      <c r="O1232" s="9">
        <f t="shared" si="1561"/>
        <v>0</v>
      </c>
      <c r="P1232" s="9">
        <f t="shared" si="1561"/>
        <v>0</v>
      </c>
      <c r="Q1232" s="9">
        <f t="shared" si="1561"/>
        <v>0</v>
      </c>
      <c r="R1232" s="9">
        <f t="shared" si="1561"/>
        <v>0</v>
      </c>
      <c r="S1232" s="9">
        <f t="shared" si="1561"/>
        <v>1785</v>
      </c>
      <c r="T1232" s="9">
        <f t="shared" si="1561"/>
        <v>0</v>
      </c>
      <c r="U1232" s="9">
        <f t="shared" si="1561"/>
        <v>0</v>
      </c>
      <c r="V1232" s="9">
        <f t="shared" si="1561"/>
        <v>0</v>
      </c>
      <c r="W1232" s="9">
        <f t="shared" ref="U1232:AJ1234" si="1562">W1233</f>
        <v>0</v>
      </c>
      <c r="X1232" s="9">
        <f t="shared" si="1562"/>
        <v>0</v>
      </c>
      <c r="Y1232" s="9">
        <f t="shared" si="1562"/>
        <v>1785</v>
      </c>
      <c r="Z1232" s="9">
        <f t="shared" si="1562"/>
        <v>0</v>
      </c>
      <c r="AA1232" s="9">
        <f t="shared" si="1562"/>
        <v>0</v>
      </c>
      <c r="AB1232" s="9">
        <f t="shared" si="1562"/>
        <v>0</v>
      </c>
      <c r="AC1232" s="9">
        <f t="shared" si="1562"/>
        <v>0</v>
      </c>
      <c r="AD1232" s="9">
        <f t="shared" si="1562"/>
        <v>0</v>
      </c>
      <c r="AE1232" s="9">
        <f t="shared" si="1562"/>
        <v>1785</v>
      </c>
      <c r="AF1232" s="9">
        <f t="shared" si="1562"/>
        <v>0</v>
      </c>
      <c r="AG1232" s="9">
        <f t="shared" si="1562"/>
        <v>0</v>
      </c>
      <c r="AH1232" s="9">
        <f t="shared" si="1562"/>
        <v>0</v>
      </c>
      <c r="AI1232" s="9">
        <f t="shared" si="1562"/>
        <v>0</v>
      </c>
      <c r="AJ1232" s="9">
        <f t="shared" si="1562"/>
        <v>0</v>
      </c>
      <c r="AK1232" s="9">
        <f t="shared" ref="AG1232:AL1234" si="1563">AK1233</f>
        <v>1785</v>
      </c>
      <c r="AL1232" s="9">
        <f t="shared" si="1563"/>
        <v>0</v>
      </c>
    </row>
    <row r="1233" spans="1:38" ht="33" hidden="1" x14ac:dyDescent="0.25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561"/>
        <v>1785</v>
      </c>
      <c r="H1233" s="9">
        <f t="shared" si="1561"/>
        <v>0</v>
      </c>
      <c r="I1233" s="9">
        <f t="shared" si="1561"/>
        <v>0</v>
      </c>
      <c r="J1233" s="9">
        <f t="shared" si="1561"/>
        <v>0</v>
      </c>
      <c r="K1233" s="9">
        <f t="shared" si="1561"/>
        <v>0</v>
      </c>
      <c r="L1233" s="9">
        <f t="shared" si="1561"/>
        <v>0</v>
      </c>
      <c r="M1233" s="9">
        <f t="shared" si="1561"/>
        <v>1785</v>
      </c>
      <c r="N1233" s="9">
        <f t="shared" si="1561"/>
        <v>0</v>
      </c>
      <c r="O1233" s="9">
        <f t="shared" si="1561"/>
        <v>0</v>
      </c>
      <c r="P1233" s="9">
        <f t="shared" si="1561"/>
        <v>0</v>
      </c>
      <c r="Q1233" s="9">
        <f t="shared" si="1561"/>
        <v>0</v>
      </c>
      <c r="R1233" s="9">
        <f t="shared" si="1561"/>
        <v>0</v>
      </c>
      <c r="S1233" s="9">
        <f t="shared" si="1561"/>
        <v>1785</v>
      </c>
      <c r="T1233" s="9">
        <f t="shared" si="1561"/>
        <v>0</v>
      </c>
      <c r="U1233" s="9">
        <f t="shared" si="1562"/>
        <v>0</v>
      </c>
      <c r="V1233" s="9">
        <f t="shared" si="1562"/>
        <v>0</v>
      </c>
      <c r="W1233" s="9">
        <f t="shared" si="1562"/>
        <v>0</v>
      </c>
      <c r="X1233" s="9">
        <f t="shared" si="1562"/>
        <v>0</v>
      </c>
      <c r="Y1233" s="9">
        <f t="shared" si="1562"/>
        <v>1785</v>
      </c>
      <c r="Z1233" s="9">
        <f t="shared" si="1562"/>
        <v>0</v>
      </c>
      <c r="AA1233" s="9">
        <f t="shared" si="1562"/>
        <v>0</v>
      </c>
      <c r="AB1233" s="9">
        <f t="shared" si="1562"/>
        <v>0</v>
      </c>
      <c r="AC1233" s="9">
        <f t="shared" si="1562"/>
        <v>0</v>
      </c>
      <c r="AD1233" s="9">
        <f t="shared" si="1562"/>
        <v>0</v>
      </c>
      <c r="AE1233" s="9">
        <f t="shared" si="1562"/>
        <v>1785</v>
      </c>
      <c r="AF1233" s="9">
        <f t="shared" si="1562"/>
        <v>0</v>
      </c>
      <c r="AG1233" s="9">
        <f t="shared" si="1563"/>
        <v>0</v>
      </c>
      <c r="AH1233" s="9">
        <f t="shared" si="1563"/>
        <v>0</v>
      </c>
      <c r="AI1233" s="9">
        <f t="shared" si="1563"/>
        <v>0</v>
      </c>
      <c r="AJ1233" s="9">
        <f t="shared" si="1563"/>
        <v>0</v>
      </c>
      <c r="AK1233" s="9">
        <f t="shared" si="1563"/>
        <v>1785</v>
      </c>
      <c r="AL1233" s="9">
        <f t="shared" si="1563"/>
        <v>0</v>
      </c>
    </row>
    <row r="1234" spans="1:38" ht="33" hidden="1" x14ac:dyDescent="0.25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561"/>
        <v>1785</v>
      </c>
      <c r="H1234" s="9">
        <f t="shared" si="1561"/>
        <v>0</v>
      </c>
      <c r="I1234" s="9">
        <f t="shared" si="1561"/>
        <v>0</v>
      </c>
      <c r="J1234" s="9">
        <f t="shared" si="1561"/>
        <v>0</v>
      </c>
      <c r="K1234" s="9">
        <f t="shared" si="1561"/>
        <v>0</v>
      </c>
      <c r="L1234" s="9">
        <f t="shared" si="1561"/>
        <v>0</v>
      </c>
      <c r="M1234" s="9">
        <f t="shared" si="1561"/>
        <v>1785</v>
      </c>
      <c r="N1234" s="9">
        <f t="shared" si="1561"/>
        <v>0</v>
      </c>
      <c r="O1234" s="9">
        <f t="shared" si="1561"/>
        <v>0</v>
      </c>
      <c r="P1234" s="9">
        <f t="shared" si="1561"/>
        <v>0</v>
      </c>
      <c r="Q1234" s="9">
        <f t="shared" si="1561"/>
        <v>0</v>
      </c>
      <c r="R1234" s="9">
        <f t="shared" si="1561"/>
        <v>0</v>
      </c>
      <c r="S1234" s="9">
        <f t="shared" si="1561"/>
        <v>1785</v>
      </c>
      <c r="T1234" s="9">
        <f t="shared" si="1561"/>
        <v>0</v>
      </c>
      <c r="U1234" s="9">
        <f t="shared" si="1562"/>
        <v>0</v>
      </c>
      <c r="V1234" s="9">
        <f t="shared" si="1562"/>
        <v>0</v>
      </c>
      <c r="W1234" s="9">
        <f t="shared" si="1562"/>
        <v>0</v>
      </c>
      <c r="X1234" s="9">
        <f t="shared" si="1562"/>
        <v>0</v>
      </c>
      <c r="Y1234" s="9">
        <f t="shared" si="1562"/>
        <v>1785</v>
      </c>
      <c r="Z1234" s="9">
        <f t="shared" si="1562"/>
        <v>0</v>
      </c>
      <c r="AA1234" s="9">
        <f t="shared" si="1562"/>
        <v>0</v>
      </c>
      <c r="AB1234" s="9">
        <f t="shared" si="1562"/>
        <v>0</v>
      </c>
      <c r="AC1234" s="9">
        <f t="shared" si="1562"/>
        <v>0</v>
      </c>
      <c r="AD1234" s="9">
        <f t="shared" si="1562"/>
        <v>0</v>
      </c>
      <c r="AE1234" s="9">
        <f t="shared" si="1562"/>
        <v>1785</v>
      </c>
      <c r="AF1234" s="9">
        <f t="shared" si="1562"/>
        <v>0</v>
      </c>
      <c r="AG1234" s="9">
        <f t="shared" si="1563"/>
        <v>0</v>
      </c>
      <c r="AH1234" s="9">
        <f t="shared" si="1563"/>
        <v>0</v>
      </c>
      <c r="AI1234" s="9">
        <f t="shared" si="1563"/>
        <v>0</v>
      </c>
      <c r="AJ1234" s="9">
        <f t="shared" si="1563"/>
        <v>0</v>
      </c>
      <c r="AK1234" s="9">
        <f t="shared" si="1563"/>
        <v>1785</v>
      </c>
      <c r="AL1234" s="9">
        <f t="shared" si="1563"/>
        <v>0</v>
      </c>
    </row>
    <row r="1235" spans="1:38" ht="20.100000000000001" hidden="1" customHeight="1" x14ac:dyDescent="0.25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  <c r="AG1235" s="85"/>
      <c r="AH1235" s="85"/>
      <c r="AI1235" s="85"/>
      <c r="AJ1235" s="85"/>
      <c r="AK1235" s="9">
        <f>AE1235+AG1235+AH1235+AI1235+AJ1235</f>
        <v>1785</v>
      </c>
      <c r="AL1235" s="9">
        <f>AF1235+AJ1235</f>
        <v>0</v>
      </c>
    </row>
    <row r="1236" spans="1:38" ht="20.100000000000001" hidden="1" customHeight="1" x14ac:dyDescent="0.25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564">G1237</f>
        <v>0</v>
      </c>
      <c r="H1236" s="9">
        <f t="shared" si="1564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</row>
    <row r="1237" spans="1:38" ht="49.5" hidden="1" x14ac:dyDescent="0.25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565">G1238</f>
        <v>0</v>
      </c>
      <c r="H1237" s="9">
        <f t="shared" si="1564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</row>
    <row r="1238" spans="1:38" ht="33" hidden="1" x14ac:dyDescent="0.25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564"/>
        <v>0</v>
      </c>
      <c r="H1238" s="9">
        <f t="shared" si="1564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</row>
    <row r="1239" spans="1:38" ht="20.100000000000001" hidden="1" customHeight="1" x14ac:dyDescent="0.25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</row>
    <row r="1240" spans="1:38" ht="33" hidden="1" x14ac:dyDescent="0.25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566">G1241+G1245</f>
        <v>122886</v>
      </c>
      <c r="H1240" s="9">
        <f t="shared" ref="H1240:N1240" si="1567">H1241+H1245</f>
        <v>0</v>
      </c>
      <c r="I1240" s="9">
        <f t="shared" si="1567"/>
        <v>0</v>
      </c>
      <c r="J1240" s="9">
        <f t="shared" si="1567"/>
        <v>0</v>
      </c>
      <c r="K1240" s="9">
        <f t="shared" si="1567"/>
        <v>0</v>
      </c>
      <c r="L1240" s="9">
        <f t="shared" si="1567"/>
        <v>0</v>
      </c>
      <c r="M1240" s="9">
        <f t="shared" si="1567"/>
        <v>122886</v>
      </c>
      <c r="N1240" s="9">
        <f t="shared" si="1567"/>
        <v>0</v>
      </c>
      <c r="O1240" s="9">
        <f t="shared" ref="O1240:T1240" si="1568">O1241+O1245</f>
        <v>0</v>
      </c>
      <c r="P1240" s="9">
        <f t="shared" si="1568"/>
        <v>0</v>
      </c>
      <c r="Q1240" s="9">
        <f t="shared" si="1568"/>
        <v>0</v>
      </c>
      <c r="R1240" s="9">
        <f t="shared" si="1568"/>
        <v>0</v>
      </c>
      <c r="S1240" s="9">
        <f t="shared" si="1568"/>
        <v>122886</v>
      </c>
      <c r="T1240" s="9">
        <f t="shared" si="1568"/>
        <v>0</v>
      </c>
      <c r="U1240" s="9">
        <f t="shared" ref="U1240:Z1240" si="1569">U1241+U1245</f>
        <v>0</v>
      </c>
      <c r="V1240" s="9">
        <f t="shared" si="1569"/>
        <v>0</v>
      </c>
      <c r="W1240" s="9">
        <f t="shared" si="1569"/>
        <v>0</v>
      </c>
      <c r="X1240" s="9">
        <f t="shared" si="1569"/>
        <v>0</v>
      </c>
      <c r="Y1240" s="9">
        <f t="shared" si="1569"/>
        <v>122886</v>
      </c>
      <c r="Z1240" s="9">
        <f t="shared" si="1569"/>
        <v>0</v>
      </c>
      <c r="AA1240" s="9">
        <f t="shared" ref="AA1240:AF1240" si="1570">AA1241+AA1245</f>
        <v>0</v>
      </c>
      <c r="AB1240" s="9">
        <f t="shared" si="1570"/>
        <v>2362</v>
      </c>
      <c r="AC1240" s="9">
        <f t="shared" si="1570"/>
        <v>0</v>
      </c>
      <c r="AD1240" s="9">
        <f t="shared" si="1570"/>
        <v>0</v>
      </c>
      <c r="AE1240" s="9">
        <f t="shared" si="1570"/>
        <v>125248</v>
      </c>
      <c r="AF1240" s="9">
        <f t="shared" si="1570"/>
        <v>0</v>
      </c>
      <c r="AG1240" s="9">
        <f t="shared" ref="AG1240:AL1240" si="1571">AG1241+AG1245</f>
        <v>0</v>
      </c>
      <c r="AH1240" s="9">
        <f t="shared" si="1571"/>
        <v>0</v>
      </c>
      <c r="AI1240" s="9">
        <f t="shared" si="1571"/>
        <v>0</v>
      </c>
      <c r="AJ1240" s="9">
        <f t="shared" si="1571"/>
        <v>0</v>
      </c>
      <c r="AK1240" s="9">
        <f t="shared" si="1571"/>
        <v>125248</v>
      </c>
      <c r="AL1240" s="9">
        <f t="shared" si="1571"/>
        <v>0</v>
      </c>
    </row>
    <row r="1241" spans="1:38" ht="33" hidden="1" x14ac:dyDescent="0.25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572">G1242</f>
        <v>122865</v>
      </c>
      <c r="H1241" s="9">
        <f t="shared" si="1572"/>
        <v>0</v>
      </c>
      <c r="I1241" s="9">
        <f t="shared" si="1572"/>
        <v>0</v>
      </c>
      <c r="J1241" s="9">
        <f t="shared" si="1572"/>
        <v>0</v>
      </c>
      <c r="K1241" s="9">
        <f t="shared" si="1572"/>
        <v>0</v>
      </c>
      <c r="L1241" s="9">
        <f t="shared" si="1572"/>
        <v>0</v>
      </c>
      <c r="M1241" s="9">
        <f t="shared" si="1572"/>
        <v>122865</v>
      </c>
      <c r="N1241" s="9">
        <f t="shared" si="1572"/>
        <v>0</v>
      </c>
      <c r="O1241" s="9">
        <f t="shared" si="1572"/>
        <v>0</v>
      </c>
      <c r="P1241" s="9">
        <f t="shared" si="1572"/>
        <v>0</v>
      </c>
      <c r="Q1241" s="9">
        <f t="shared" si="1572"/>
        <v>0</v>
      </c>
      <c r="R1241" s="9">
        <f t="shared" si="1572"/>
        <v>0</v>
      </c>
      <c r="S1241" s="9">
        <f t="shared" si="1572"/>
        <v>122865</v>
      </c>
      <c r="T1241" s="9">
        <f t="shared" si="1572"/>
        <v>0</v>
      </c>
      <c r="U1241" s="9">
        <f t="shared" si="1572"/>
        <v>0</v>
      </c>
      <c r="V1241" s="9">
        <f t="shared" si="1572"/>
        <v>0</v>
      </c>
      <c r="W1241" s="9">
        <f t="shared" ref="U1241:AJ1243" si="1573">W1242</f>
        <v>0</v>
      </c>
      <c r="X1241" s="9">
        <f t="shared" si="1573"/>
        <v>0</v>
      </c>
      <c r="Y1241" s="9">
        <f t="shared" si="1573"/>
        <v>122865</v>
      </c>
      <c r="Z1241" s="9">
        <f t="shared" si="1573"/>
        <v>0</v>
      </c>
      <c r="AA1241" s="9">
        <f t="shared" si="1573"/>
        <v>0</v>
      </c>
      <c r="AB1241" s="9">
        <f t="shared" si="1573"/>
        <v>0</v>
      </c>
      <c r="AC1241" s="9">
        <f t="shared" si="1573"/>
        <v>0</v>
      </c>
      <c r="AD1241" s="9">
        <f t="shared" si="1573"/>
        <v>0</v>
      </c>
      <c r="AE1241" s="9">
        <f t="shared" si="1573"/>
        <v>122865</v>
      </c>
      <c r="AF1241" s="9">
        <f t="shared" si="1573"/>
        <v>0</v>
      </c>
      <c r="AG1241" s="9">
        <f t="shared" si="1573"/>
        <v>0</v>
      </c>
      <c r="AH1241" s="9">
        <f t="shared" si="1573"/>
        <v>0</v>
      </c>
      <c r="AI1241" s="9">
        <f t="shared" si="1573"/>
        <v>0</v>
      </c>
      <c r="AJ1241" s="9">
        <f t="shared" si="1573"/>
        <v>0</v>
      </c>
      <c r="AK1241" s="9">
        <f t="shared" ref="AG1241:AL1243" si="1574">AK1242</f>
        <v>122865</v>
      </c>
      <c r="AL1241" s="9">
        <f t="shared" si="1574"/>
        <v>0</v>
      </c>
    </row>
    <row r="1242" spans="1:38" ht="33" hidden="1" x14ac:dyDescent="0.25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572"/>
        <v>122865</v>
      </c>
      <c r="H1242" s="9">
        <f t="shared" si="1572"/>
        <v>0</v>
      </c>
      <c r="I1242" s="9">
        <f t="shared" si="1572"/>
        <v>0</v>
      </c>
      <c r="J1242" s="9">
        <f t="shared" si="1572"/>
        <v>0</v>
      </c>
      <c r="K1242" s="9">
        <f t="shared" si="1572"/>
        <v>0</v>
      </c>
      <c r="L1242" s="9">
        <f t="shared" si="1572"/>
        <v>0</v>
      </c>
      <c r="M1242" s="9">
        <f t="shared" si="1572"/>
        <v>122865</v>
      </c>
      <c r="N1242" s="9">
        <f t="shared" si="1572"/>
        <v>0</v>
      </c>
      <c r="O1242" s="9">
        <f t="shared" si="1572"/>
        <v>0</v>
      </c>
      <c r="P1242" s="9">
        <f t="shared" si="1572"/>
        <v>0</v>
      </c>
      <c r="Q1242" s="9">
        <f t="shared" si="1572"/>
        <v>0</v>
      </c>
      <c r="R1242" s="9">
        <f t="shared" si="1572"/>
        <v>0</v>
      </c>
      <c r="S1242" s="9">
        <f t="shared" si="1572"/>
        <v>122865</v>
      </c>
      <c r="T1242" s="9">
        <f t="shared" si="1572"/>
        <v>0</v>
      </c>
      <c r="U1242" s="9">
        <f t="shared" si="1573"/>
        <v>0</v>
      </c>
      <c r="V1242" s="9">
        <f t="shared" si="1573"/>
        <v>0</v>
      </c>
      <c r="W1242" s="9">
        <f t="shared" si="1573"/>
        <v>0</v>
      </c>
      <c r="X1242" s="9">
        <f t="shared" si="1573"/>
        <v>0</v>
      </c>
      <c r="Y1242" s="9">
        <f t="shared" si="1573"/>
        <v>122865</v>
      </c>
      <c r="Z1242" s="9">
        <f t="shared" si="1573"/>
        <v>0</v>
      </c>
      <c r="AA1242" s="9">
        <f t="shared" si="1573"/>
        <v>0</v>
      </c>
      <c r="AB1242" s="9">
        <f t="shared" si="1573"/>
        <v>0</v>
      </c>
      <c r="AC1242" s="9">
        <f t="shared" si="1573"/>
        <v>0</v>
      </c>
      <c r="AD1242" s="9">
        <f t="shared" si="1573"/>
        <v>0</v>
      </c>
      <c r="AE1242" s="9">
        <f t="shared" si="1573"/>
        <v>122865</v>
      </c>
      <c r="AF1242" s="9">
        <f t="shared" si="1573"/>
        <v>0</v>
      </c>
      <c r="AG1242" s="9">
        <f t="shared" si="1574"/>
        <v>0</v>
      </c>
      <c r="AH1242" s="9">
        <f t="shared" si="1574"/>
        <v>0</v>
      </c>
      <c r="AI1242" s="9">
        <f t="shared" si="1574"/>
        <v>0</v>
      </c>
      <c r="AJ1242" s="9">
        <f t="shared" si="1574"/>
        <v>0</v>
      </c>
      <c r="AK1242" s="9">
        <f t="shared" si="1574"/>
        <v>122865</v>
      </c>
      <c r="AL1242" s="9">
        <f t="shared" si="1574"/>
        <v>0</v>
      </c>
    </row>
    <row r="1243" spans="1:38" ht="33" hidden="1" x14ac:dyDescent="0.25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572"/>
        <v>122865</v>
      </c>
      <c r="H1243" s="9">
        <f t="shared" si="1572"/>
        <v>0</v>
      </c>
      <c r="I1243" s="9">
        <f t="shared" si="1572"/>
        <v>0</v>
      </c>
      <c r="J1243" s="9">
        <f t="shared" si="1572"/>
        <v>0</v>
      </c>
      <c r="K1243" s="9">
        <f t="shared" si="1572"/>
        <v>0</v>
      </c>
      <c r="L1243" s="9">
        <f t="shared" si="1572"/>
        <v>0</v>
      </c>
      <c r="M1243" s="9">
        <f t="shared" si="1572"/>
        <v>122865</v>
      </c>
      <c r="N1243" s="9">
        <f t="shared" si="1572"/>
        <v>0</v>
      </c>
      <c r="O1243" s="9">
        <f t="shared" si="1572"/>
        <v>0</v>
      </c>
      <c r="P1243" s="9">
        <f t="shared" si="1572"/>
        <v>0</v>
      </c>
      <c r="Q1243" s="9">
        <f t="shared" si="1572"/>
        <v>0</v>
      </c>
      <c r="R1243" s="9">
        <f t="shared" si="1572"/>
        <v>0</v>
      </c>
      <c r="S1243" s="9">
        <f t="shared" si="1572"/>
        <v>122865</v>
      </c>
      <c r="T1243" s="9">
        <f t="shared" si="1572"/>
        <v>0</v>
      </c>
      <c r="U1243" s="9">
        <f t="shared" si="1573"/>
        <v>0</v>
      </c>
      <c r="V1243" s="9">
        <f t="shared" si="1573"/>
        <v>0</v>
      </c>
      <c r="W1243" s="9">
        <f t="shared" si="1573"/>
        <v>0</v>
      </c>
      <c r="X1243" s="9">
        <f t="shared" si="1573"/>
        <v>0</v>
      </c>
      <c r="Y1243" s="9">
        <f t="shared" si="1573"/>
        <v>122865</v>
      </c>
      <c r="Z1243" s="9">
        <f t="shared" si="1573"/>
        <v>0</v>
      </c>
      <c r="AA1243" s="9">
        <f t="shared" si="1573"/>
        <v>0</v>
      </c>
      <c r="AB1243" s="9">
        <f t="shared" si="1573"/>
        <v>0</v>
      </c>
      <c r="AC1243" s="9">
        <f t="shared" si="1573"/>
        <v>0</v>
      </c>
      <c r="AD1243" s="9">
        <f t="shared" si="1573"/>
        <v>0</v>
      </c>
      <c r="AE1243" s="9">
        <f t="shared" si="1573"/>
        <v>122865</v>
      </c>
      <c r="AF1243" s="9">
        <f t="shared" si="1573"/>
        <v>0</v>
      </c>
      <c r="AG1243" s="9">
        <f t="shared" si="1574"/>
        <v>0</v>
      </c>
      <c r="AH1243" s="9">
        <f t="shared" si="1574"/>
        <v>0</v>
      </c>
      <c r="AI1243" s="9">
        <f t="shared" si="1574"/>
        <v>0</v>
      </c>
      <c r="AJ1243" s="9">
        <f t="shared" si="1574"/>
        <v>0</v>
      </c>
      <c r="AK1243" s="9">
        <f t="shared" si="1574"/>
        <v>122865</v>
      </c>
      <c r="AL1243" s="9">
        <f t="shared" si="1574"/>
        <v>0</v>
      </c>
    </row>
    <row r="1244" spans="1:38" ht="20.100000000000001" hidden="1" customHeight="1" x14ac:dyDescent="0.25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122865</v>
      </c>
      <c r="AL1244" s="9">
        <f>AF1244+AJ1244</f>
        <v>0</v>
      </c>
    </row>
    <row r="1245" spans="1:38" ht="20.100000000000001" hidden="1" customHeight="1" x14ac:dyDescent="0.25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575">G1246</f>
        <v>21</v>
      </c>
      <c r="H1245" s="9">
        <f t="shared" si="1575"/>
        <v>0</v>
      </c>
      <c r="I1245" s="9">
        <f t="shared" si="1575"/>
        <v>0</v>
      </c>
      <c r="J1245" s="9">
        <f t="shared" si="1575"/>
        <v>0</v>
      </c>
      <c r="K1245" s="9">
        <f t="shared" si="1575"/>
        <v>0</v>
      </c>
      <c r="L1245" s="9">
        <f t="shared" si="1575"/>
        <v>0</v>
      </c>
      <c r="M1245" s="9">
        <f t="shared" si="1575"/>
        <v>21</v>
      </c>
      <c r="N1245" s="9">
        <f t="shared" si="1575"/>
        <v>0</v>
      </c>
      <c r="O1245" s="9">
        <f t="shared" si="1575"/>
        <v>0</v>
      </c>
      <c r="P1245" s="9">
        <f t="shared" si="1575"/>
        <v>0</v>
      </c>
      <c r="Q1245" s="9">
        <f t="shared" si="1575"/>
        <v>0</v>
      </c>
      <c r="R1245" s="9">
        <f t="shared" si="1575"/>
        <v>0</v>
      </c>
      <c r="S1245" s="9">
        <f t="shared" si="1575"/>
        <v>21</v>
      </c>
      <c r="T1245" s="9">
        <f t="shared" si="1575"/>
        <v>0</v>
      </c>
      <c r="U1245" s="9">
        <f t="shared" si="1575"/>
        <v>0</v>
      </c>
      <c r="V1245" s="9">
        <f t="shared" si="1575"/>
        <v>0</v>
      </c>
      <c r="W1245" s="9">
        <f t="shared" ref="U1245:AJ1247" si="1576">W1246</f>
        <v>0</v>
      </c>
      <c r="X1245" s="9">
        <f t="shared" si="1576"/>
        <v>0</v>
      </c>
      <c r="Y1245" s="9">
        <f t="shared" si="1576"/>
        <v>21</v>
      </c>
      <c r="Z1245" s="9">
        <f t="shared" si="1576"/>
        <v>0</v>
      </c>
      <c r="AA1245" s="9">
        <f t="shared" si="1576"/>
        <v>0</v>
      </c>
      <c r="AB1245" s="9">
        <f t="shared" si="1576"/>
        <v>2362</v>
      </c>
      <c r="AC1245" s="9">
        <f t="shared" si="1576"/>
        <v>0</v>
      </c>
      <c r="AD1245" s="9">
        <f t="shared" si="1576"/>
        <v>0</v>
      </c>
      <c r="AE1245" s="9">
        <f t="shared" si="1576"/>
        <v>2383</v>
      </c>
      <c r="AF1245" s="9">
        <f t="shared" si="1576"/>
        <v>0</v>
      </c>
      <c r="AG1245" s="9">
        <f t="shared" si="1576"/>
        <v>0</v>
      </c>
      <c r="AH1245" s="9">
        <f t="shared" si="1576"/>
        <v>0</v>
      </c>
      <c r="AI1245" s="9">
        <f t="shared" si="1576"/>
        <v>0</v>
      </c>
      <c r="AJ1245" s="9">
        <f t="shared" si="1576"/>
        <v>0</v>
      </c>
      <c r="AK1245" s="9">
        <f t="shared" ref="AG1245:AL1247" si="1577">AK1246</f>
        <v>2383</v>
      </c>
      <c r="AL1245" s="9">
        <f t="shared" si="1577"/>
        <v>0</v>
      </c>
    </row>
    <row r="1246" spans="1:38" ht="45.75" hidden="1" customHeight="1" x14ac:dyDescent="0.25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575"/>
        <v>21</v>
      </c>
      <c r="H1246" s="9">
        <f t="shared" si="1575"/>
        <v>0</v>
      </c>
      <c r="I1246" s="9">
        <f t="shared" si="1575"/>
        <v>0</v>
      </c>
      <c r="J1246" s="9">
        <f t="shared" si="1575"/>
        <v>0</v>
      </c>
      <c r="K1246" s="9">
        <f t="shared" si="1575"/>
        <v>0</v>
      </c>
      <c r="L1246" s="9">
        <f t="shared" si="1575"/>
        <v>0</v>
      </c>
      <c r="M1246" s="9">
        <f t="shared" si="1575"/>
        <v>21</v>
      </c>
      <c r="N1246" s="9">
        <f t="shared" si="1575"/>
        <v>0</v>
      </c>
      <c r="O1246" s="9">
        <f t="shared" si="1575"/>
        <v>0</v>
      </c>
      <c r="P1246" s="9">
        <f t="shared" si="1575"/>
        <v>0</v>
      </c>
      <c r="Q1246" s="9">
        <f t="shared" si="1575"/>
        <v>0</v>
      </c>
      <c r="R1246" s="9">
        <f t="shared" si="1575"/>
        <v>0</v>
      </c>
      <c r="S1246" s="9">
        <f t="shared" si="1575"/>
        <v>21</v>
      </c>
      <c r="T1246" s="9">
        <f t="shared" si="1575"/>
        <v>0</v>
      </c>
      <c r="U1246" s="9">
        <f t="shared" si="1576"/>
        <v>0</v>
      </c>
      <c r="V1246" s="9">
        <f t="shared" si="1576"/>
        <v>0</v>
      </c>
      <c r="W1246" s="9">
        <f t="shared" si="1576"/>
        <v>0</v>
      </c>
      <c r="X1246" s="9">
        <f t="shared" si="1576"/>
        <v>0</v>
      </c>
      <c r="Y1246" s="9">
        <f t="shared" si="1576"/>
        <v>21</v>
      </c>
      <c r="Z1246" s="9">
        <f t="shared" si="1576"/>
        <v>0</v>
      </c>
      <c r="AA1246" s="9">
        <f t="shared" si="1576"/>
        <v>0</v>
      </c>
      <c r="AB1246" s="9">
        <f t="shared" si="1576"/>
        <v>2362</v>
      </c>
      <c r="AC1246" s="9">
        <f t="shared" si="1576"/>
        <v>0</v>
      </c>
      <c r="AD1246" s="9">
        <f t="shared" si="1576"/>
        <v>0</v>
      </c>
      <c r="AE1246" s="9">
        <f t="shared" si="1576"/>
        <v>2383</v>
      </c>
      <c r="AF1246" s="9">
        <f t="shared" si="1576"/>
        <v>0</v>
      </c>
      <c r="AG1246" s="9">
        <f t="shared" si="1577"/>
        <v>0</v>
      </c>
      <c r="AH1246" s="9">
        <f t="shared" si="1577"/>
        <v>0</v>
      </c>
      <c r="AI1246" s="9">
        <f t="shared" si="1577"/>
        <v>0</v>
      </c>
      <c r="AJ1246" s="9">
        <f t="shared" si="1577"/>
        <v>0</v>
      </c>
      <c r="AK1246" s="9">
        <f t="shared" si="1577"/>
        <v>2383</v>
      </c>
      <c r="AL1246" s="9">
        <f t="shared" si="1577"/>
        <v>0</v>
      </c>
    </row>
    <row r="1247" spans="1:38" ht="33" hidden="1" x14ac:dyDescent="0.25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575"/>
        <v>21</v>
      </c>
      <c r="H1247" s="9">
        <f t="shared" si="1575"/>
        <v>0</v>
      </c>
      <c r="I1247" s="9">
        <f t="shared" si="1575"/>
        <v>0</v>
      </c>
      <c r="J1247" s="9">
        <f t="shared" si="1575"/>
        <v>0</v>
      </c>
      <c r="K1247" s="9">
        <f t="shared" si="1575"/>
        <v>0</v>
      </c>
      <c r="L1247" s="9">
        <f t="shared" si="1575"/>
        <v>0</v>
      </c>
      <c r="M1247" s="9">
        <f t="shared" si="1575"/>
        <v>21</v>
      </c>
      <c r="N1247" s="9">
        <f t="shared" si="1575"/>
        <v>0</v>
      </c>
      <c r="O1247" s="9">
        <f t="shared" si="1575"/>
        <v>0</v>
      </c>
      <c r="P1247" s="9">
        <f t="shared" si="1575"/>
        <v>0</v>
      </c>
      <c r="Q1247" s="9">
        <f t="shared" si="1575"/>
        <v>0</v>
      </c>
      <c r="R1247" s="9">
        <f t="shared" si="1575"/>
        <v>0</v>
      </c>
      <c r="S1247" s="9">
        <f t="shared" si="1575"/>
        <v>21</v>
      </c>
      <c r="T1247" s="9">
        <f t="shared" si="1575"/>
        <v>0</v>
      </c>
      <c r="U1247" s="9">
        <f t="shared" si="1576"/>
        <v>0</v>
      </c>
      <c r="V1247" s="9">
        <f t="shared" si="1576"/>
        <v>0</v>
      </c>
      <c r="W1247" s="9">
        <f t="shared" si="1576"/>
        <v>0</v>
      </c>
      <c r="X1247" s="9">
        <f t="shared" si="1576"/>
        <v>0</v>
      </c>
      <c r="Y1247" s="9">
        <f t="shared" si="1576"/>
        <v>21</v>
      </c>
      <c r="Z1247" s="9">
        <f t="shared" si="1576"/>
        <v>0</v>
      </c>
      <c r="AA1247" s="9">
        <f t="shared" si="1576"/>
        <v>0</v>
      </c>
      <c r="AB1247" s="9">
        <f t="shared" si="1576"/>
        <v>2362</v>
      </c>
      <c r="AC1247" s="9">
        <f t="shared" si="1576"/>
        <v>0</v>
      </c>
      <c r="AD1247" s="9">
        <f t="shared" si="1576"/>
        <v>0</v>
      </c>
      <c r="AE1247" s="9">
        <f t="shared" si="1576"/>
        <v>2383</v>
      </c>
      <c r="AF1247" s="9">
        <f t="shared" si="1576"/>
        <v>0</v>
      </c>
      <c r="AG1247" s="9">
        <f t="shared" si="1577"/>
        <v>0</v>
      </c>
      <c r="AH1247" s="9">
        <f t="shared" si="1577"/>
        <v>0</v>
      </c>
      <c r="AI1247" s="9">
        <f t="shared" si="1577"/>
        <v>0</v>
      </c>
      <c r="AJ1247" s="9">
        <f t="shared" si="1577"/>
        <v>0</v>
      </c>
      <c r="AK1247" s="9">
        <f t="shared" si="1577"/>
        <v>2383</v>
      </c>
      <c r="AL1247" s="9">
        <f t="shared" si="1577"/>
        <v>0</v>
      </c>
    </row>
    <row r="1248" spans="1:38" ht="20.100000000000001" hidden="1" customHeight="1" x14ac:dyDescent="0.25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  <c r="AG1248" s="85"/>
      <c r="AH1248" s="9"/>
      <c r="AI1248" s="85"/>
      <c r="AJ1248" s="85"/>
      <c r="AK1248" s="9">
        <f>AE1248+AG1248+AH1248+AI1248+AJ1248</f>
        <v>2383</v>
      </c>
      <c r="AL1248" s="9">
        <f>AF1248+AJ1248</f>
        <v>0</v>
      </c>
    </row>
    <row r="1249" spans="1:38" ht="49.5" hidden="1" x14ac:dyDescent="0.25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578">G1250</f>
        <v>166</v>
      </c>
      <c r="H1249" s="9">
        <f t="shared" si="1578"/>
        <v>0</v>
      </c>
      <c r="I1249" s="9">
        <f t="shared" si="1578"/>
        <v>0</v>
      </c>
      <c r="J1249" s="9">
        <f t="shared" si="1578"/>
        <v>0</v>
      </c>
      <c r="K1249" s="9">
        <f t="shared" si="1578"/>
        <v>0</v>
      </c>
      <c r="L1249" s="9">
        <f t="shared" si="1578"/>
        <v>0</v>
      </c>
      <c r="M1249" s="9">
        <f t="shared" si="1578"/>
        <v>166</v>
      </c>
      <c r="N1249" s="9">
        <f t="shared" si="1578"/>
        <v>0</v>
      </c>
      <c r="O1249" s="9">
        <f t="shared" si="1578"/>
        <v>0</v>
      </c>
      <c r="P1249" s="9">
        <f t="shared" si="1578"/>
        <v>0</v>
      </c>
      <c r="Q1249" s="9">
        <f t="shared" si="1578"/>
        <v>0</v>
      </c>
      <c r="R1249" s="9">
        <f t="shared" si="1578"/>
        <v>0</v>
      </c>
      <c r="S1249" s="9">
        <f t="shared" si="1578"/>
        <v>166</v>
      </c>
      <c r="T1249" s="9">
        <f t="shared" si="1578"/>
        <v>0</v>
      </c>
      <c r="U1249" s="9">
        <f t="shared" si="1578"/>
        <v>0</v>
      </c>
      <c r="V1249" s="9">
        <f t="shared" si="1578"/>
        <v>0</v>
      </c>
      <c r="W1249" s="9">
        <f t="shared" ref="U1249:AJ1257" si="1579">W1250</f>
        <v>0</v>
      </c>
      <c r="X1249" s="9">
        <f t="shared" si="1579"/>
        <v>0</v>
      </c>
      <c r="Y1249" s="9">
        <f t="shared" si="1579"/>
        <v>166</v>
      </c>
      <c r="Z1249" s="9">
        <f t="shared" si="1579"/>
        <v>0</v>
      </c>
      <c r="AA1249" s="9">
        <f t="shared" si="1579"/>
        <v>0</v>
      </c>
      <c r="AB1249" s="9">
        <f t="shared" si="1579"/>
        <v>0</v>
      </c>
      <c r="AC1249" s="9">
        <f t="shared" si="1579"/>
        <v>0</v>
      </c>
      <c r="AD1249" s="9">
        <f t="shared" si="1579"/>
        <v>0</v>
      </c>
      <c r="AE1249" s="9">
        <f t="shared" si="1579"/>
        <v>166</v>
      </c>
      <c r="AF1249" s="9">
        <f t="shared" si="1579"/>
        <v>0</v>
      </c>
      <c r="AG1249" s="9">
        <f t="shared" si="1579"/>
        <v>0</v>
      </c>
      <c r="AH1249" s="9">
        <f t="shared" si="1579"/>
        <v>0</v>
      </c>
      <c r="AI1249" s="9">
        <f t="shared" si="1579"/>
        <v>0</v>
      </c>
      <c r="AJ1249" s="9">
        <f t="shared" si="1579"/>
        <v>0</v>
      </c>
      <c r="AK1249" s="9">
        <f t="shared" ref="AG1249:AL1257" si="1580">AK1250</f>
        <v>166</v>
      </c>
      <c r="AL1249" s="9">
        <f t="shared" si="1580"/>
        <v>0</v>
      </c>
    </row>
    <row r="1250" spans="1:38" ht="33" hidden="1" x14ac:dyDescent="0.25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578"/>
        <v>166</v>
      </c>
      <c r="H1250" s="9">
        <f t="shared" si="1578"/>
        <v>0</v>
      </c>
      <c r="I1250" s="9">
        <f t="shared" si="1578"/>
        <v>0</v>
      </c>
      <c r="J1250" s="9">
        <f t="shared" si="1578"/>
        <v>0</v>
      </c>
      <c r="K1250" s="9">
        <f t="shared" si="1578"/>
        <v>0</v>
      </c>
      <c r="L1250" s="9">
        <f t="shared" si="1578"/>
        <v>0</v>
      </c>
      <c r="M1250" s="9">
        <f t="shared" si="1578"/>
        <v>166</v>
      </c>
      <c r="N1250" s="9">
        <f t="shared" si="1578"/>
        <v>0</v>
      </c>
      <c r="O1250" s="9">
        <f t="shared" si="1578"/>
        <v>0</v>
      </c>
      <c r="P1250" s="9">
        <f t="shared" si="1578"/>
        <v>0</v>
      </c>
      <c r="Q1250" s="9">
        <f t="shared" si="1578"/>
        <v>0</v>
      </c>
      <c r="R1250" s="9">
        <f t="shared" si="1578"/>
        <v>0</v>
      </c>
      <c r="S1250" s="9">
        <f t="shared" si="1578"/>
        <v>166</v>
      </c>
      <c r="T1250" s="9">
        <f t="shared" si="1578"/>
        <v>0</v>
      </c>
      <c r="U1250" s="9">
        <f t="shared" si="1579"/>
        <v>0</v>
      </c>
      <c r="V1250" s="9">
        <f t="shared" si="1579"/>
        <v>0</v>
      </c>
      <c r="W1250" s="9">
        <f t="shared" si="1579"/>
        <v>0</v>
      </c>
      <c r="X1250" s="9">
        <f t="shared" si="1579"/>
        <v>0</v>
      </c>
      <c r="Y1250" s="9">
        <f t="shared" si="1579"/>
        <v>166</v>
      </c>
      <c r="Z1250" s="9">
        <f t="shared" si="1579"/>
        <v>0</v>
      </c>
      <c r="AA1250" s="9">
        <f t="shared" si="1579"/>
        <v>0</v>
      </c>
      <c r="AB1250" s="9">
        <f t="shared" si="1579"/>
        <v>0</v>
      </c>
      <c r="AC1250" s="9">
        <f t="shared" si="1579"/>
        <v>0</v>
      </c>
      <c r="AD1250" s="9">
        <f t="shared" si="1579"/>
        <v>0</v>
      </c>
      <c r="AE1250" s="9">
        <f t="shared" si="1579"/>
        <v>166</v>
      </c>
      <c r="AF1250" s="9">
        <f t="shared" si="1579"/>
        <v>0</v>
      </c>
      <c r="AG1250" s="9">
        <f t="shared" si="1580"/>
        <v>0</v>
      </c>
      <c r="AH1250" s="9">
        <f t="shared" si="1580"/>
        <v>0</v>
      </c>
      <c r="AI1250" s="9">
        <f t="shared" si="1580"/>
        <v>0</v>
      </c>
      <c r="AJ1250" s="9">
        <f t="shared" si="1580"/>
        <v>0</v>
      </c>
      <c r="AK1250" s="9">
        <f t="shared" si="1580"/>
        <v>166</v>
      </c>
      <c r="AL1250" s="9">
        <f t="shared" si="1580"/>
        <v>0</v>
      </c>
    </row>
    <row r="1251" spans="1:38" ht="33" hidden="1" x14ac:dyDescent="0.25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578"/>
        <v>166</v>
      </c>
      <c r="H1251" s="9">
        <f t="shared" si="1578"/>
        <v>0</v>
      </c>
      <c r="I1251" s="9">
        <f t="shared" si="1578"/>
        <v>0</v>
      </c>
      <c r="J1251" s="9">
        <f t="shared" si="1578"/>
        <v>0</v>
      </c>
      <c r="K1251" s="9">
        <f t="shared" si="1578"/>
        <v>0</v>
      </c>
      <c r="L1251" s="9">
        <f t="shared" si="1578"/>
        <v>0</v>
      </c>
      <c r="M1251" s="9">
        <f t="shared" si="1578"/>
        <v>166</v>
      </c>
      <c r="N1251" s="9">
        <f t="shared" si="1578"/>
        <v>0</v>
      </c>
      <c r="O1251" s="9">
        <f t="shared" si="1578"/>
        <v>0</v>
      </c>
      <c r="P1251" s="9">
        <f t="shared" si="1578"/>
        <v>0</v>
      </c>
      <c r="Q1251" s="9">
        <f t="shared" si="1578"/>
        <v>0</v>
      </c>
      <c r="R1251" s="9">
        <f t="shared" si="1578"/>
        <v>0</v>
      </c>
      <c r="S1251" s="9">
        <f t="shared" si="1578"/>
        <v>166</v>
      </c>
      <c r="T1251" s="9">
        <f t="shared" si="1578"/>
        <v>0</v>
      </c>
      <c r="U1251" s="9">
        <f t="shared" si="1579"/>
        <v>0</v>
      </c>
      <c r="V1251" s="9">
        <f t="shared" si="1579"/>
        <v>0</v>
      </c>
      <c r="W1251" s="9">
        <f t="shared" si="1579"/>
        <v>0</v>
      </c>
      <c r="X1251" s="9">
        <f t="shared" si="1579"/>
        <v>0</v>
      </c>
      <c r="Y1251" s="9">
        <f t="shared" si="1579"/>
        <v>166</v>
      </c>
      <c r="Z1251" s="9">
        <f t="shared" si="1579"/>
        <v>0</v>
      </c>
      <c r="AA1251" s="9">
        <f t="shared" si="1579"/>
        <v>0</v>
      </c>
      <c r="AB1251" s="9">
        <f t="shared" si="1579"/>
        <v>0</v>
      </c>
      <c r="AC1251" s="9">
        <f t="shared" si="1579"/>
        <v>0</v>
      </c>
      <c r="AD1251" s="9">
        <f t="shared" si="1579"/>
        <v>0</v>
      </c>
      <c r="AE1251" s="9">
        <f t="shared" si="1579"/>
        <v>166</v>
      </c>
      <c r="AF1251" s="9">
        <f t="shared" si="1579"/>
        <v>0</v>
      </c>
      <c r="AG1251" s="9">
        <f t="shared" si="1580"/>
        <v>0</v>
      </c>
      <c r="AH1251" s="9">
        <f t="shared" si="1580"/>
        <v>0</v>
      </c>
      <c r="AI1251" s="9">
        <f t="shared" si="1580"/>
        <v>0</v>
      </c>
      <c r="AJ1251" s="9">
        <f t="shared" si="1580"/>
        <v>0</v>
      </c>
      <c r="AK1251" s="9">
        <f t="shared" si="1580"/>
        <v>166</v>
      </c>
      <c r="AL1251" s="9">
        <f t="shared" si="1580"/>
        <v>0</v>
      </c>
    </row>
    <row r="1252" spans="1:38" ht="33" hidden="1" x14ac:dyDescent="0.25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578"/>
        <v>166</v>
      </c>
      <c r="H1252" s="9">
        <f t="shared" si="1578"/>
        <v>0</v>
      </c>
      <c r="I1252" s="9">
        <f t="shared" si="1578"/>
        <v>0</v>
      </c>
      <c r="J1252" s="9">
        <f t="shared" si="1578"/>
        <v>0</v>
      </c>
      <c r="K1252" s="9">
        <f t="shared" si="1578"/>
        <v>0</v>
      </c>
      <c r="L1252" s="9">
        <f t="shared" si="1578"/>
        <v>0</v>
      </c>
      <c r="M1252" s="9">
        <f t="shared" si="1578"/>
        <v>166</v>
      </c>
      <c r="N1252" s="9">
        <f t="shared" si="1578"/>
        <v>0</v>
      </c>
      <c r="O1252" s="9">
        <f t="shared" si="1578"/>
        <v>0</v>
      </c>
      <c r="P1252" s="9">
        <f t="shared" si="1578"/>
        <v>0</v>
      </c>
      <c r="Q1252" s="9">
        <f t="shared" si="1578"/>
        <v>0</v>
      </c>
      <c r="R1252" s="9">
        <f t="shared" si="1578"/>
        <v>0</v>
      </c>
      <c r="S1252" s="9">
        <f t="shared" si="1578"/>
        <v>166</v>
      </c>
      <c r="T1252" s="9">
        <f t="shared" si="1578"/>
        <v>0</v>
      </c>
      <c r="U1252" s="9">
        <f t="shared" si="1579"/>
        <v>0</v>
      </c>
      <c r="V1252" s="9">
        <f t="shared" si="1579"/>
        <v>0</v>
      </c>
      <c r="W1252" s="9">
        <f t="shared" si="1579"/>
        <v>0</v>
      </c>
      <c r="X1252" s="9">
        <f t="shared" si="1579"/>
        <v>0</v>
      </c>
      <c r="Y1252" s="9">
        <f t="shared" si="1579"/>
        <v>166</v>
      </c>
      <c r="Z1252" s="9">
        <f t="shared" si="1579"/>
        <v>0</v>
      </c>
      <c r="AA1252" s="9">
        <f t="shared" si="1579"/>
        <v>0</v>
      </c>
      <c r="AB1252" s="9">
        <f t="shared" si="1579"/>
        <v>0</v>
      </c>
      <c r="AC1252" s="9">
        <f t="shared" si="1579"/>
        <v>0</v>
      </c>
      <c r="AD1252" s="9">
        <f t="shared" si="1579"/>
        <v>0</v>
      </c>
      <c r="AE1252" s="9">
        <f t="shared" si="1579"/>
        <v>166</v>
      </c>
      <c r="AF1252" s="9">
        <f t="shared" si="1579"/>
        <v>0</v>
      </c>
      <c r="AG1252" s="9">
        <f t="shared" si="1580"/>
        <v>0</v>
      </c>
      <c r="AH1252" s="9">
        <f t="shared" si="1580"/>
        <v>0</v>
      </c>
      <c r="AI1252" s="9">
        <f t="shared" si="1580"/>
        <v>0</v>
      </c>
      <c r="AJ1252" s="9">
        <f t="shared" si="1580"/>
        <v>0</v>
      </c>
      <c r="AK1252" s="9">
        <f t="shared" si="1580"/>
        <v>166</v>
      </c>
      <c r="AL1252" s="9">
        <f t="shared" si="1580"/>
        <v>0</v>
      </c>
    </row>
    <row r="1253" spans="1:38" ht="20.100000000000001" hidden="1" customHeight="1" x14ac:dyDescent="0.25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  <c r="AG1253" s="85"/>
      <c r="AH1253" s="85"/>
      <c r="AI1253" s="85"/>
      <c r="AJ1253" s="85"/>
      <c r="AK1253" s="9">
        <f>AE1253+AG1253+AH1253+AI1253+AJ1253</f>
        <v>166</v>
      </c>
      <c r="AL1253" s="9">
        <f>AF1253+AJ1253</f>
        <v>0</v>
      </c>
    </row>
    <row r="1254" spans="1:38" ht="49.5" hidden="1" x14ac:dyDescent="0.25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578"/>
        <v>1080</v>
      </c>
      <c r="H1254" s="9">
        <f t="shared" si="1578"/>
        <v>0</v>
      </c>
      <c r="I1254" s="9">
        <f t="shared" si="1578"/>
        <v>0</v>
      </c>
      <c r="J1254" s="9">
        <f t="shared" si="1578"/>
        <v>0</v>
      </c>
      <c r="K1254" s="9">
        <f t="shared" si="1578"/>
        <v>0</v>
      </c>
      <c r="L1254" s="9">
        <f t="shared" si="1578"/>
        <v>0</v>
      </c>
      <c r="M1254" s="9">
        <f t="shared" si="1578"/>
        <v>1080</v>
      </c>
      <c r="N1254" s="9">
        <f t="shared" si="1578"/>
        <v>0</v>
      </c>
      <c r="O1254" s="9">
        <f t="shared" si="1578"/>
        <v>0</v>
      </c>
      <c r="P1254" s="9">
        <f t="shared" si="1578"/>
        <v>0</v>
      </c>
      <c r="Q1254" s="9">
        <f t="shared" si="1578"/>
        <v>0</v>
      </c>
      <c r="R1254" s="9">
        <f t="shared" si="1578"/>
        <v>0</v>
      </c>
      <c r="S1254" s="9">
        <f t="shared" si="1578"/>
        <v>1080</v>
      </c>
      <c r="T1254" s="9">
        <f t="shared" si="1578"/>
        <v>0</v>
      </c>
      <c r="U1254" s="9">
        <f t="shared" si="1579"/>
        <v>0</v>
      </c>
      <c r="V1254" s="9">
        <f t="shared" si="1579"/>
        <v>0</v>
      </c>
      <c r="W1254" s="9">
        <f t="shared" si="1579"/>
        <v>0</v>
      </c>
      <c r="X1254" s="9">
        <f t="shared" si="1579"/>
        <v>0</v>
      </c>
      <c r="Y1254" s="9">
        <f t="shared" si="1579"/>
        <v>1080</v>
      </c>
      <c r="Z1254" s="9">
        <f t="shared" si="1579"/>
        <v>0</v>
      </c>
      <c r="AA1254" s="9">
        <f t="shared" si="1579"/>
        <v>0</v>
      </c>
      <c r="AB1254" s="9">
        <f t="shared" si="1579"/>
        <v>0</v>
      </c>
      <c r="AC1254" s="9">
        <f t="shared" si="1579"/>
        <v>0</v>
      </c>
      <c r="AD1254" s="9">
        <f t="shared" si="1579"/>
        <v>0</v>
      </c>
      <c r="AE1254" s="9">
        <f t="shared" si="1579"/>
        <v>1080</v>
      </c>
      <c r="AF1254" s="9">
        <f t="shared" si="1579"/>
        <v>0</v>
      </c>
      <c r="AG1254" s="9">
        <f t="shared" si="1580"/>
        <v>0</v>
      </c>
      <c r="AH1254" s="9">
        <f t="shared" si="1580"/>
        <v>0</v>
      </c>
      <c r="AI1254" s="9">
        <f t="shared" si="1580"/>
        <v>0</v>
      </c>
      <c r="AJ1254" s="9">
        <f t="shared" si="1580"/>
        <v>0</v>
      </c>
      <c r="AK1254" s="9">
        <f t="shared" si="1580"/>
        <v>1080</v>
      </c>
      <c r="AL1254" s="9">
        <f t="shared" si="1580"/>
        <v>0</v>
      </c>
    </row>
    <row r="1255" spans="1:38" ht="33" hidden="1" x14ac:dyDescent="0.25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578"/>
        <v>1080</v>
      </c>
      <c r="H1255" s="9">
        <f t="shared" si="1578"/>
        <v>0</v>
      </c>
      <c r="I1255" s="9">
        <f t="shared" si="1578"/>
        <v>0</v>
      </c>
      <c r="J1255" s="9">
        <f t="shared" si="1578"/>
        <v>0</v>
      </c>
      <c r="K1255" s="9">
        <f t="shared" si="1578"/>
        <v>0</v>
      </c>
      <c r="L1255" s="9">
        <f t="shared" si="1578"/>
        <v>0</v>
      </c>
      <c r="M1255" s="9">
        <f t="shared" si="1578"/>
        <v>1080</v>
      </c>
      <c r="N1255" s="9">
        <f t="shared" si="1578"/>
        <v>0</v>
      </c>
      <c r="O1255" s="9">
        <f t="shared" si="1578"/>
        <v>0</v>
      </c>
      <c r="P1255" s="9">
        <f t="shared" si="1578"/>
        <v>0</v>
      </c>
      <c r="Q1255" s="9">
        <f t="shared" si="1578"/>
        <v>0</v>
      </c>
      <c r="R1255" s="9">
        <f t="shared" si="1578"/>
        <v>0</v>
      </c>
      <c r="S1255" s="9">
        <f t="shared" si="1578"/>
        <v>1080</v>
      </c>
      <c r="T1255" s="9">
        <f t="shared" si="1578"/>
        <v>0</v>
      </c>
      <c r="U1255" s="9">
        <f t="shared" si="1579"/>
        <v>0</v>
      </c>
      <c r="V1255" s="9">
        <f t="shared" si="1579"/>
        <v>0</v>
      </c>
      <c r="W1255" s="9">
        <f t="shared" si="1579"/>
        <v>0</v>
      </c>
      <c r="X1255" s="9">
        <f t="shared" si="1579"/>
        <v>0</v>
      </c>
      <c r="Y1255" s="9">
        <f t="shared" si="1579"/>
        <v>1080</v>
      </c>
      <c r="Z1255" s="9">
        <f t="shared" si="1579"/>
        <v>0</v>
      </c>
      <c r="AA1255" s="9">
        <f t="shared" si="1579"/>
        <v>0</v>
      </c>
      <c r="AB1255" s="9">
        <f t="shared" si="1579"/>
        <v>0</v>
      </c>
      <c r="AC1255" s="9">
        <f t="shared" si="1579"/>
        <v>0</v>
      </c>
      <c r="AD1255" s="9">
        <f t="shared" si="1579"/>
        <v>0</v>
      </c>
      <c r="AE1255" s="9">
        <f t="shared" si="1579"/>
        <v>1080</v>
      </c>
      <c r="AF1255" s="9">
        <f t="shared" si="1579"/>
        <v>0</v>
      </c>
      <c r="AG1255" s="9">
        <f t="shared" si="1580"/>
        <v>0</v>
      </c>
      <c r="AH1255" s="9">
        <f t="shared" si="1580"/>
        <v>0</v>
      </c>
      <c r="AI1255" s="9">
        <f t="shared" si="1580"/>
        <v>0</v>
      </c>
      <c r="AJ1255" s="9">
        <f t="shared" si="1580"/>
        <v>0</v>
      </c>
      <c r="AK1255" s="9">
        <f t="shared" si="1580"/>
        <v>1080</v>
      </c>
      <c r="AL1255" s="9">
        <f t="shared" si="1580"/>
        <v>0</v>
      </c>
    </row>
    <row r="1256" spans="1:38" ht="33" hidden="1" x14ac:dyDescent="0.25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578"/>
        <v>1080</v>
      </c>
      <c r="H1256" s="9">
        <f t="shared" si="1578"/>
        <v>0</v>
      </c>
      <c r="I1256" s="9">
        <f t="shared" si="1578"/>
        <v>0</v>
      </c>
      <c r="J1256" s="9">
        <f t="shared" si="1578"/>
        <v>0</v>
      </c>
      <c r="K1256" s="9">
        <f t="shared" si="1578"/>
        <v>0</v>
      </c>
      <c r="L1256" s="9">
        <f t="shared" si="1578"/>
        <v>0</v>
      </c>
      <c r="M1256" s="9">
        <f t="shared" si="1578"/>
        <v>1080</v>
      </c>
      <c r="N1256" s="9">
        <f t="shared" si="1578"/>
        <v>0</v>
      </c>
      <c r="O1256" s="9">
        <f t="shared" si="1578"/>
        <v>0</v>
      </c>
      <c r="P1256" s="9">
        <f t="shared" si="1578"/>
        <v>0</v>
      </c>
      <c r="Q1256" s="9">
        <f t="shared" si="1578"/>
        <v>0</v>
      </c>
      <c r="R1256" s="9">
        <f t="shared" si="1578"/>
        <v>0</v>
      </c>
      <c r="S1256" s="9">
        <f t="shared" si="1578"/>
        <v>1080</v>
      </c>
      <c r="T1256" s="9">
        <f t="shared" si="1578"/>
        <v>0</v>
      </c>
      <c r="U1256" s="9">
        <f t="shared" si="1579"/>
        <v>0</v>
      </c>
      <c r="V1256" s="9">
        <f t="shared" si="1579"/>
        <v>0</v>
      </c>
      <c r="W1256" s="9">
        <f t="shared" si="1579"/>
        <v>0</v>
      </c>
      <c r="X1256" s="9">
        <f t="shared" si="1579"/>
        <v>0</v>
      </c>
      <c r="Y1256" s="9">
        <f t="shared" si="1579"/>
        <v>1080</v>
      </c>
      <c r="Z1256" s="9">
        <f t="shared" si="1579"/>
        <v>0</v>
      </c>
      <c r="AA1256" s="9">
        <f t="shared" si="1579"/>
        <v>0</v>
      </c>
      <c r="AB1256" s="9">
        <f t="shared" si="1579"/>
        <v>0</v>
      </c>
      <c r="AC1256" s="9">
        <f t="shared" si="1579"/>
        <v>0</v>
      </c>
      <c r="AD1256" s="9">
        <f t="shared" si="1579"/>
        <v>0</v>
      </c>
      <c r="AE1256" s="9">
        <f t="shared" si="1579"/>
        <v>1080</v>
      </c>
      <c r="AF1256" s="9">
        <f t="shared" si="1579"/>
        <v>0</v>
      </c>
      <c r="AG1256" s="9">
        <f t="shared" si="1580"/>
        <v>0</v>
      </c>
      <c r="AH1256" s="9">
        <f t="shared" si="1580"/>
        <v>0</v>
      </c>
      <c r="AI1256" s="9">
        <f t="shared" si="1580"/>
        <v>0</v>
      </c>
      <c r="AJ1256" s="9">
        <f t="shared" si="1580"/>
        <v>0</v>
      </c>
      <c r="AK1256" s="9">
        <f t="shared" si="1580"/>
        <v>1080</v>
      </c>
      <c r="AL1256" s="9">
        <f t="shared" si="1580"/>
        <v>0</v>
      </c>
    </row>
    <row r="1257" spans="1:38" ht="33" hidden="1" x14ac:dyDescent="0.25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578"/>
        <v>1080</v>
      </c>
      <c r="H1257" s="9">
        <f t="shared" si="1578"/>
        <v>0</v>
      </c>
      <c r="I1257" s="9">
        <f t="shared" si="1578"/>
        <v>0</v>
      </c>
      <c r="J1257" s="9">
        <f t="shared" si="1578"/>
        <v>0</v>
      </c>
      <c r="K1257" s="9">
        <f t="shared" si="1578"/>
        <v>0</v>
      </c>
      <c r="L1257" s="9">
        <f t="shared" si="1578"/>
        <v>0</v>
      </c>
      <c r="M1257" s="9">
        <f t="shared" si="1578"/>
        <v>1080</v>
      </c>
      <c r="N1257" s="9">
        <f t="shared" si="1578"/>
        <v>0</v>
      </c>
      <c r="O1257" s="9">
        <f t="shared" si="1578"/>
        <v>0</v>
      </c>
      <c r="P1257" s="9">
        <f t="shared" si="1578"/>
        <v>0</v>
      </c>
      <c r="Q1257" s="9">
        <f t="shared" si="1578"/>
        <v>0</v>
      </c>
      <c r="R1257" s="9">
        <f t="shared" si="1578"/>
        <v>0</v>
      </c>
      <c r="S1257" s="9">
        <f t="shared" si="1578"/>
        <v>1080</v>
      </c>
      <c r="T1257" s="9">
        <f t="shared" si="1578"/>
        <v>0</v>
      </c>
      <c r="U1257" s="9">
        <f t="shared" si="1579"/>
        <v>0</v>
      </c>
      <c r="V1257" s="9">
        <f t="shared" si="1579"/>
        <v>0</v>
      </c>
      <c r="W1257" s="9">
        <f t="shared" si="1579"/>
        <v>0</v>
      </c>
      <c r="X1257" s="9">
        <f t="shared" si="1579"/>
        <v>0</v>
      </c>
      <c r="Y1257" s="9">
        <f t="shared" si="1579"/>
        <v>1080</v>
      </c>
      <c r="Z1257" s="9">
        <f t="shared" si="1579"/>
        <v>0</v>
      </c>
      <c r="AA1257" s="9">
        <f t="shared" si="1579"/>
        <v>0</v>
      </c>
      <c r="AB1257" s="9">
        <f t="shared" si="1579"/>
        <v>0</v>
      </c>
      <c r="AC1257" s="9">
        <f t="shared" si="1579"/>
        <v>0</v>
      </c>
      <c r="AD1257" s="9">
        <f t="shared" si="1579"/>
        <v>0</v>
      </c>
      <c r="AE1257" s="9">
        <f t="shared" si="1579"/>
        <v>1080</v>
      </c>
      <c r="AF1257" s="9">
        <f t="shared" si="1579"/>
        <v>0</v>
      </c>
      <c r="AG1257" s="9">
        <f t="shared" si="1580"/>
        <v>0</v>
      </c>
      <c r="AH1257" s="9">
        <f t="shared" si="1580"/>
        <v>0</v>
      </c>
      <c r="AI1257" s="9">
        <f t="shared" si="1580"/>
        <v>0</v>
      </c>
      <c r="AJ1257" s="9">
        <f t="shared" si="1580"/>
        <v>0</v>
      </c>
      <c r="AK1257" s="9">
        <f t="shared" si="1580"/>
        <v>1080</v>
      </c>
      <c r="AL1257" s="9">
        <f t="shared" si="1580"/>
        <v>0</v>
      </c>
    </row>
    <row r="1258" spans="1:38" ht="20.100000000000001" hidden="1" customHeight="1" x14ac:dyDescent="0.25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  <c r="AG1258" s="85"/>
      <c r="AH1258" s="85"/>
      <c r="AI1258" s="85"/>
      <c r="AJ1258" s="85"/>
      <c r="AK1258" s="9">
        <f>AE1258+AG1258+AH1258+AI1258+AJ1258</f>
        <v>1080</v>
      </c>
      <c r="AL1258" s="9">
        <f>AF1258+AJ1258</f>
        <v>0</v>
      </c>
    </row>
    <row r="1259" spans="1:38" hidden="1" x14ac:dyDescent="0.25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</row>
    <row r="1260" spans="1:38" ht="18.75" hidden="1" x14ac:dyDescent="0.3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581">G1261</f>
        <v>50</v>
      </c>
      <c r="H1260" s="15">
        <f t="shared" si="1581"/>
        <v>0</v>
      </c>
      <c r="I1260" s="15">
        <f t="shared" si="1581"/>
        <v>0</v>
      </c>
      <c r="J1260" s="15">
        <f t="shared" si="1581"/>
        <v>0</v>
      </c>
      <c r="K1260" s="15">
        <f t="shared" si="1581"/>
        <v>0</v>
      </c>
      <c r="L1260" s="15">
        <f t="shared" si="1581"/>
        <v>0</v>
      </c>
      <c r="M1260" s="15">
        <f t="shared" si="1581"/>
        <v>50</v>
      </c>
      <c r="N1260" s="15">
        <f t="shared" si="1581"/>
        <v>0</v>
      </c>
      <c r="O1260" s="15">
        <f t="shared" si="1581"/>
        <v>0</v>
      </c>
      <c r="P1260" s="15">
        <f t="shared" si="1581"/>
        <v>0</v>
      </c>
      <c r="Q1260" s="15">
        <f t="shared" si="1581"/>
        <v>0</v>
      </c>
      <c r="R1260" s="15">
        <f t="shared" si="1581"/>
        <v>0</v>
      </c>
      <c r="S1260" s="15">
        <f t="shared" si="1581"/>
        <v>50</v>
      </c>
      <c r="T1260" s="15">
        <f t="shared" si="1581"/>
        <v>0</v>
      </c>
      <c r="U1260" s="15">
        <f t="shared" si="1581"/>
        <v>0</v>
      </c>
      <c r="V1260" s="15">
        <f t="shared" si="1581"/>
        <v>0</v>
      </c>
      <c r="W1260" s="15">
        <f t="shared" ref="U1260:AJ1264" si="1582">W1261</f>
        <v>0</v>
      </c>
      <c r="X1260" s="15">
        <f t="shared" si="1582"/>
        <v>0</v>
      </c>
      <c r="Y1260" s="15">
        <f t="shared" si="1582"/>
        <v>50</v>
      </c>
      <c r="Z1260" s="15">
        <f t="shared" si="1582"/>
        <v>0</v>
      </c>
      <c r="AA1260" s="15">
        <f t="shared" si="1582"/>
        <v>0</v>
      </c>
      <c r="AB1260" s="15">
        <f t="shared" si="1582"/>
        <v>0</v>
      </c>
      <c r="AC1260" s="15">
        <f t="shared" si="1582"/>
        <v>0</v>
      </c>
      <c r="AD1260" s="15">
        <f t="shared" si="1582"/>
        <v>0</v>
      </c>
      <c r="AE1260" s="15">
        <f t="shared" si="1582"/>
        <v>50</v>
      </c>
      <c r="AF1260" s="15">
        <f t="shared" si="1582"/>
        <v>0</v>
      </c>
      <c r="AG1260" s="15">
        <f t="shared" si="1582"/>
        <v>0</v>
      </c>
      <c r="AH1260" s="15">
        <f t="shared" si="1582"/>
        <v>0</v>
      </c>
      <c r="AI1260" s="15">
        <f t="shared" si="1582"/>
        <v>0</v>
      </c>
      <c r="AJ1260" s="15">
        <f t="shared" si="1582"/>
        <v>0</v>
      </c>
      <c r="AK1260" s="15">
        <f t="shared" ref="AG1260:AL1264" si="1583">AK1261</f>
        <v>50</v>
      </c>
      <c r="AL1260" s="15">
        <f t="shared" si="1583"/>
        <v>0</v>
      </c>
    </row>
    <row r="1261" spans="1:38" ht="33" hidden="1" x14ac:dyDescent="0.25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581"/>
        <v>50</v>
      </c>
      <c r="H1261" s="9">
        <f t="shared" si="1581"/>
        <v>0</v>
      </c>
      <c r="I1261" s="9">
        <f t="shared" si="1581"/>
        <v>0</v>
      </c>
      <c r="J1261" s="9">
        <f t="shared" si="1581"/>
        <v>0</v>
      </c>
      <c r="K1261" s="9">
        <f t="shared" si="1581"/>
        <v>0</v>
      </c>
      <c r="L1261" s="9">
        <f t="shared" si="1581"/>
        <v>0</v>
      </c>
      <c r="M1261" s="9">
        <f t="shared" si="1581"/>
        <v>50</v>
      </c>
      <c r="N1261" s="9">
        <f t="shared" si="1581"/>
        <v>0</v>
      </c>
      <c r="O1261" s="9">
        <f t="shared" si="1581"/>
        <v>0</v>
      </c>
      <c r="P1261" s="9">
        <f t="shared" si="1581"/>
        <v>0</v>
      </c>
      <c r="Q1261" s="9">
        <f t="shared" si="1581"/>
        <v>0</v>
      </c>
      <c r="R1261" s="9">
        <f t="shared" si="1581"/>
        <v>0</v>
      </c>
      <c r="S1261" s="9">
        <f t="shared" si="1581"/>
        <v>50</v>
      </c>
      <c r="T1261" s="9">
        <f t="shared" si="1581"/>
        <v>0</v>
      </c>
      <c r="U1261" s="9">
        <f t="shared" si="1582"/>
        <v>0</v>
      </c>
      <c r="V1261" s="9">
        <f t="shared" si="1582"/>
        <v>0</v>
      </c>
      <c r="W1261" s="9">
        <f t="shared" si="1582"/>
        <v>0</v>
      </c>
      <c r="X1261" s="9">
        <f t="shared" si="1582"/>
        <v>0</v>
      </c>
      <c r="Y1261" s="9">
        <f t="shared" si="1582"/>
        <v>50</v>
      </c>
      <c r="Z1261" s="9">
        <f t="shared" si="1582"/>
        <v>0</v>
      </c>
      <c r="AA1261" s="9">
        <f t="shared" si="1582"/>
        <v>0</v>
      </c>
      <c r="AB1261" s="9">
        <f t="shared" si="1582"/>
        <v>0</v>
      </c>
      <c r="AC1261" s="9">
        <f t="shared" si="1582"/>
        <v>0</v>
      </c>
      <c r="AD1261" s="9">
        <f t="shared" si="1582"/>
        <v>0</v>
      </c>
      <c r="AE1261" s="9">
        <f t="shared" si="1582"/>
        <v>50</v>
      </c>
      <c r="AF1261" s="9">
        <f t="shared" si="1582"/>
        <v>0</v>
      </c>
      <c r="AG1261" s="9">
        <f t="shared" si="1583"/>
        <v>0</v>
      </c>
      <c r="AH1261" s="9">
        <f t="shared" si="1583"/>
        <v>0</v>
      </c>
      <c r="AI1261" s="9">
        <f t="shared" si="1583"/>
        <v>0</v>
      </c>
      <c r="AJ1261" s="9">
        <f t="shared" si="1583"/>
        <v>0</v>
      </c>
      <c r="AK1261" s="9">
        <f t="shared" si="1583"/>
        <v>50</v>
      </c>
      <c r="AL1261" s="9">
        <f t="shared" si="1583"/>
        <v>0</v>
      </c>
    </row>
    <row r="1262" spans="1:38" ht="20.100000000000001" hidden="1" customHeight="1" x14ac:dyDescent="0.25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581"/>
        <v>50</v>
      </c>
      <c r="H1262" s="9">
        <f t="shared" si="1581"/>
        <v>0</v>
      </c>
      <c r="I1262" s="9">
        <f t="shared" si="1581"/>
        <v>0</v>
      </c>
      <c r="J1262" s="9">
        <f t="shared" si="1581"/>
        <v>0</v>
      </c>
      <c r="K1262" s="9">
        <f t="shared" si="1581"/>
        <v>0</v>
      </c>
      <c r="L1262" s="9">
        <f t="shared" si="1581"/>
        <v>0</v>
      </c>
      <c r="M1262" s="9">
        <f t="shared" si="1581"/>
        <v>50</v>
      </c>
      <c r="N1262" s="9">
        <f t="shared" si="1581"/>
        <v>0</v>
      </c>
      <c r="O1262" s="9">
        <f t="shared" si="1581"/>
        <v>0</v>
      </c>
      <c r="P1262" s="9">
        <f t="shared" si="1581"/>
        <v>0</v>
      </c>
      <c r="Q1262" s="9">
        <f t="shared" si="1581"/>
        <v>0</v>
      </c>
      <c r="R1262" s="9">
        <f t="shared" si="1581"/>
        <v>0</v>
      </c>
      <c r="S1262" s="9">
        <f t="shared" si="1581"/>
        <v>50</v>
      </c>
      <c r="T1262" s="9">
        <f t="shared" si="1581"/>
        <v>0</v>
      </c>
      <c r="U1262" s="9">
        <f t="shared" si="1582"/>
        <v>0</v>
      </c>
      <c r="V1262" s="9">
        <f t="shared" si="1582"/>
        <v>0</v>
      </c>
      <c r="W1262" s="9">
        <f t="shared" si="1582"/>
        <v>0</v>
      </c>
      <c r="X1262" s="9">
        <f t="shared" si="1582"/>
        <v>0</v>
      </c>
      <c r="Y1262" s="9">
        <f t="shared" si="1582"/>
        <v>50</v>
      </c>
      <c r="Z1262" s="9">
        <f t="shared" si="1582"/>
        <v>0</v>
      </c>
      <c r="AA1262" s="9">
        <f t="shared" si="1582"/>
        <v>0</v>
      </c>
      <c r="AB1262" s="9">
        <f t="shared" si="1582"/>
        <v>0</v>
      </c>
      <c r="AC1262" s="9">
        <f t="shared" si="1582"/>
        <v>0</v>
      </c>
      <c r="AD1262" s="9">
        <f t="shared" si="1582"/>
        <v>0</v>
      </c>
      <c r="AE1262" s="9">
        <f t="shared" si="1582"/>
        <v>50</v>
      </c>
      <c r="AF1262" s="9">
        <f t="shared" si="1582"/>
        <v>0</v>
      </c>
      <c r="AG1262" s="9">
        <f t="shared" si="1583"/>
        <v>0</v>
      </c>
      <c r="AH1262" s="9">
        <f t="shared" si="1583"/>
        <v>0</v>
      </c>
      <c r="AI1262" s="9">
        <f t="shared" si="1583"/>
        <v>0</v>
      </c>
      <c r="AJ1262" s="9">
        <f t="shared" si="1583"/>
        <v>0</v>
      </c>
      <c r="AK1262" s="9">
        <f t="shared" si="1583"/>
        <v>50</v>
      </c>
      <c r="AL1262" s="9">
        <f t="shared" si="1583"/>
        <v>0</v>
      </c>
    </row>
    <row r="1263" spans="1:38" ht="33" hidden="1" x14ac:dyDescent="0.25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581"/>
        <v>50</v>
      </c>
      <c r="H1263" s="9">
        <f t="shared" si="1581"/>
        <v>0</v>
      </c>
      <c r="I1263" s="9">
        <f t="shared" si="1581"/>
        <v>0</v>
      </c>
      <c r="J1263" s="9">
        <f t="shared" si="1581"/>
        <v>0</v>
      </c>
      <c r="K1263" s="9">
        <f t="shared" si="1581"/>
        <v>0</v>
      </c>
      <c r="L1263" s="9">
        <f t="shared" si="1581"/>
        <v>0</v>
      </c>
      <c r="M1263" s="9">
        <f t="shared" si="1581"/>
        <v>50</v>
      </c>
      <c r="N1263" s="9">
        <f t="shared" si="1581"/>
        <v>0</v>
      </c>
      <c r="O1263" s="9">
        <f t="shared" si="1581"/>
        <v>0</v>
      </c>
      <c r="P1263" s="9">
        <f t="shared" si="1581"/>
        <v>0</v>
      </c>
      <c r="Q1263" s="9">
        <f t="shared" si="1581"/>
        <v>0</v>
      </c>
      <c r="R1263" s="9">
        <f t="shared" si="1581"/>
        <v>0</v>
      </c>
      <c r="S1263" s="9">
        <f t="shared" si="1581"/>
        <v>50</v>
      </c>
      <c r="T1263" s="9">
        <f t="shared" si="1581"/>
        <v>0</v>
      </c>
      <c r="U1263" s="9">
        <f t="shared" si="1582"/>
        <v>0</v>
      </c>
      <c r="V1263" s="9">
        <f t="shared" si="1582"/>
        <v>0</v>
      </c>
      <c r="W1263" s="9">
        <f t="shared" si="1582"/>
        <v>0</v>
      </c>
      <c r="X1263" s="9">
        <f t="shared" si="1582"/>
        <v>0</v>
      </c>
      <c r="Y1263" s="9">
        <f t="shared" si="1582"/>
        <v>50</v>
      </c>
      <c r="Z1263" s="9">
        <f t="shared" si="1582"/>
        <v>0</v>
      </c>
      <c r="AA1263" s="9">
        <f t="shared" si="1582"/>
        <v>0</v>
      </c>
      <c r="AB1263" s="9">
        <f t="shared" si="1582"/>
        <v>0</v>
      </c>
      <c r="AC1263" s="9">
        <f t="shared" si="1582"/>
        <v>0</v>
      </c>
      <c r="AD1263" s="9">
        <f t="shared" si="1582"/>
        <v>0</v>
      </c>
      <c r="AE1263" s="9">
        <f t="shared" si="1582"/>
        <v>50</v>
      </c>
      <c r="AF1263" s="9">
        <f t="shared" si="1582"/>
        <v>0</v>
      </c>
      <c r="AG1263" s="9">
        <f t="shared" si="1583"/>
        <v>0</v>
      </c>
      <c r="AH1263" s="9">
        <f t="shared" si="1583"/>
        <v>0</v>
      </c>
      <c r="AI1263" s="9">
        <f t="shared" si="1583"/>
        <v>0</v>
      </c>
      <c r="AJ1263" s="9">
        <f t="shared" si="1583"/>
        <v>0</v>
      </c>
      <c r="AK1263" s="9">
        <f t="shared" si="1583"/>
        <v>50</v>
      </c>
      <c r="AL1263" s="9">
        <f t="shared" si="1583"/>
        <v>0</v>
      </c>
    </row>
    <row r="1264" spans="1:38" ht="33" hidden="1" x14ac:dyDescent="0.25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581"/>
        <v>50</v>
      </c>
      <c r="H1264" s="9">
        <f t="shared" si="1581"/>
        <v>0</v>
      </c>
      <c r="I1264" s="9">
        <f t="shared" si="1581"/>
        <v>0</v>
      </c>
      <c r="J1264" s="9">
        <f t="shared" si="1581"/>
        <v>0</v>
      </c>
      <c r="K1264" s="9">
        <f t="shared" si="1581"/>
        <v>0</v>
      </c>
      <c r="L1264" s="9">
        <f t="shared" si="1581"/>
        <v>0</v>
      </c>
      <c r="M1264" s="9">
        <f t="shared" si="1581"/>
        <v>50</v>
      </c>
      <c r="N1264" s="9">
        <f t="shared" si="1581"/>
        <v>0</v>
      </c>
      <c r="O1264" s="9">
        <f t="shared" si="1581"/>
        <v>0</v>
      </c>
      <c r="P1264" s="9">
        <f t="shared" si="1581"/>
        <v>0</v>
      </c>
      <c r="Q1264" s="9">
        <f t="shared" si="1581"/>
        <v>0</v>
      </c>
      <c r="R1264" s="9">
        <f t="shared" si="1581"/>
        <v>0</v>
      </c>
      <c r="S1264" s="9">
        <f t="shared" si="1581"/>
        <v>50</v>
      </c>
      <c r="T1264" s="9">
        <f t="shared" si="1581"/>
        <v>0</v>
      </c>
      <c r="U1264" s="9">
        <f t="shared" si="1582"/>
        <v>0</v>
      </c>
      <c r="V1264" s="9">
        <f t="shared" si="1582"/>
        <v>0</v>
      </c>
      <c r="W1264" s="9">
        <f t="shared" si="1582"/>
        <v>0</v>
      </c>
      <c r="X1264" s="9">
        <f t="shared" si="1582"/>
        <v>0</v>
      </c>
      <c r="Y1264" s="9">
        <f t="shared" si="1582"/>
        <v>50</v>
      </c>
      <c r="Z1264" s="9">
        <f t="shared" si="1582"/>
        <v>0</v>
      </c>
      <c r="AA1264" s="9">
        <f t="shared" si="1582"/>
        <v>0</v>
      </c>
      <c r="AB1264" s="9">
        <f t="shared" si="1582"/>
        <v>0</v>
      </c>
      <c r="AC1264" s="9">
        <f t="shared" si="1582"/>
        <v>0</v>
      </c>
      <c r="AD1264" s="9">
        <f t="shared" si="1582"/>
        <v>0</v>
      </c>
      <c r="AE1264" s="9">
        <f t="shared" si="1582"/>
        <v>50</v>
      </c>
      <c r="AF1264" s="9">
        <f t="shared" si="1582"/>
        <v>0</v>
      </c>
      <c r="AG1264" s="9">
        <f t="shared" si="1583"/>
        <v>0</v>
      </c>
      <c r="AH1264" s="9">
        <f t="shared" si="1583"/>
        <v>0</v>
      </c>
      <c r="AI1264" s="9">
        <f t="shared" si="1583"/>
        <v>0</v>
      </c>
      <c r="AJ1264" s="9">
        <f t="shared" si="1583"/>
        <v>0</v>
      </c>
      <c r="AK1264" s="9">
        <f t="shared" si="1583"/>
        <v>50</v>
      </c>
      <c r="AL1264" s="9">
        <f t="shared" si="1583"/>
        <v>0</v>
      </c>
    </row>
    <row r="1265" spans="1:38" ht="33" hidden="1" x14ac:dyDescent="0.25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  <c r="AG1265" s="85"/>
      <c r="AH1265" s="85"/>
      <c r="AI1265" s="85"/>
      <c r="AJ1265" s="85"/>
      <c r="AK1265" s="9">
        <f>AE1265+AG1265+AH1265+AI1265+AJ1265</f>
        <v>50</v>
      </c>
      <c r="AL1265" s="9">
        <f>AF1265+AJ1265</f>
        <v>0</v>
      </c>
    </row>
    <row r="1266" spans="1:38" hidden="1" x14ac:dyDescent="0.25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</row>
    <row r="1267" spans="1:38" ht="40.5" hidden="1" customHeight="1" x14ac:dyDescent="0.3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584">G1268</f>
        <v>10995</v>
      </c>
      <c r="H1267" s="15">
        <f t="shared" si="1584"/>
        <v>0</v>
      </c>
      <c r="I1267" s="15">
        <f t="shared" si="1584"/>
        <v>0</v>
      </c>
      <c r="J1267" s="15">
        <f t="shared" si="1584"/>
        <v>0</v>
      </c>
      <c r="K1267" s="15">
        <f t="shared" si="1584"/>
        <v>0</v>
      </c>
      <c r="L1267" s="15">
        <f t="shared" si="1584"/>
        <v>0</v>
      </c>
      <c r="M1267" s="15">
        <f t="shared" si="1584"/>
        <v>10995</v>
      </c>
      <c r="N1267" s="15">
        <f t="shared" si="1584"/>
        <v>0</v>
      </c>
      <c r="O1267" s="15">
        <f t="shared" si="1584"/>
        <v>0</v>
      </c>
      <c r="P1267" s="15">
        <f t="shared" si="1584"/>
        <v>0</v>
      </c>
      <c r="Q1267" s="15">
        <f t="shared" si="1584"/>
        <v>0</v>
      </c>
      <c r="R1267" s="15">
        <f t="shared" si="1584"/>
        <v>0</v>
      </c>
      <c r="S1267" s="15">
        <f t="shared" si="1584"/>
        <v>10995</v>
      </c>
      <c r="T1267" s="15">
        <f t="shared" si="1584"/>
        <v>0</v>
      </c>
      <c r="U1267" s="15">
        <f t="shared" si="1584"/>
        <v>0</v>
      </c>
      <c r="V1267" s="15">
        <f t="shared" si="1584"/>
        <v>0</v>
      </c>
      <c r="W1267" s="15">
        <f t="shared" ref="U1267:AJ1271" si="1585">W1268</f>
        <v>0</v>
      </c>
      <c r="X1267" s="15">
        <f t="shared" si="1585"/>
        <v>0</v>
      </c>
      <c r="Y1267" s="15">
        <f t="shared" si="1585"/>
        <v>10995</v>
      </c>
      <c r="Z1267" s="15">
        <f t="shared" si="1585"/>
        <v>0</v>
      </c>
      <c r="AA1267" s="15">
        <f t="shared" si="1585"/>
        <v>0</v>
      </c>
      <c r="AB1267" s="15">
        <f t="shared" si="1585"/>
        <v>13155</v>
      </c>
      <c r="AC1267" s="15">
        <f t="shared" si="1585"/>
        <v>0</v>
      </c>
      <c r="AD1267" s="15">
        <f t="shared" si="1585"/>
        <v>0</v>
      </c>
      <c r="AE1267" s="15">
        <f t="shared" si="1585"/>
        <v>24150</v>
      </c>
      <c r="AF1267" s="15">
        <f t="shared" si="1585"/>
        <v>0</v>
      </c>
      <c r="AG1267" s="15">
        <f t="shared" si="1585"/>
        <v>-6301</v>
      </c>
      <c r="AH1267" s="15">
        <f t="shared" si="1585"/>
        <v>1909</v>
      </c>
      <c r="AI1267" s="15">
        <f t="shared" si="1585"/>
        <v>0</v>
      </c>
      <c r="AJ1267" s="15">
        <f t="shared" si="1585"/>
        <v>24270</v>
      </c>
      <c r="AK1267" s="15">
        <f t="shared" ref="AG1267:AL1271" si="1586">AK1268</f>
        <v>44028</v>
      </c>
      <c r="AL1267" s="15">
        <f t="shared" si="1586"/>
        <v>24270</v>
      </c>
    </row>
    <row r="1268" spans="1:38" ht="33" hidden="1" x14ac:dyDescent="0.25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584"/>
        <v>10995</v>
      </c>
      <c r="H1268" s="9">
        <f t="shared" si="1584"/>
        <v>0</v>
      </c>
      <c r="I1268" s="9">
        <f t="shared" si="1584"/>
        <v>0</v>
      </c>
      <c r="J1268" s="9">
        <f t="shared" si="1584"/>
        <v>0</v>
      </c>
      <c r="K1268" s="9">
        <f t="shared" si="1584"/>
        <v>0</v>
      </c>
      <c r="L1268" s="9">
        <f t="shared" si="1584"/>
        <v>0</v>
      </c>
      <c r="M1268" s="9">
        <f t="shared" si="1584"/>
        <v>10995</v>
      </c>
      <c r="N1268" s="9">
        <f t="shared" si="1584"/>
        <v>0</v>
      </c>
      <c r="O1268" s="9">
        <f t="shared" si="1584"/>
        <v>0</v>
      </c>
      <c r="P1268" s="9">
        <f t="shared" si="1584"/>
        <v>0</v>
      </c>
      <c r="Q1268" s="9">
        <f t="shared" si="1584"/>
        <v>0</v>
      </c>
      <c r="R1268" s="9">
        <f t="shared" si="1584"/>
        <v>0</v>
      </c>
      <c r="S1268" s="9">
        <f t="shared" si="1584"/>
        <v>10995</v>
      </c>
      <c r="T1268" s="9">
        <f t="shared" si="1584"/>
        <v>0</v>
      </c>
      <c r="U1268" s="9">
        <f t="shared" si="1585"/>
        <v>0</v>
      </c>
      <c r="V1268" s="9">
        <f t="shared" si="1585"/>
        <v>0</v>
      </c>
      <c r="W1268" s="9">
        <f t="shared" si="1585"/>
        <v>0</v>
      </c>
      <c r="X1268" s="9">
        <f t="shared" si="1585"/>
        <v>0</v>
      </c>
      <c r="Y1268" s="9">
        <f t="shared" si="1585"/>
        <v>10995</v>
      </c>
      <c r="Z1268" s="9">
        <f t="shared" si="1585"/>
        <v>0</v>
      </c>
      <c r="AA1268" s="9">
        <f t="shared" si="1585"/>
        <v>0</v>
      </c>
      <c r="AB1268" s="9">
        <f t="shared" si="1585"/>
        <v>13155</v>
      </c>
      <c r="AC1268" s="9">
        <f t="shared" si="1585"/>
        <v>0</v>
      </c>
      <c r="AD1268" s="9">
        <f t="shared" si="1585"/>
        <v>0</v>
      </c>
      <c r="AE1268" s="9">
        <f t="shared" si="1585"/>
        <v>24150</v>
      </c>
      <c r="AF1268" s="9">
        <f t="shared" si="1585"/>
        <v>0</v>
      </c>
      <c r="AG1268" s="9">
        <f>AG1269+AG1273</f>
        <v>-6301</v>
      </c>
      <c r="AH1268" s="9">
        <f t="shared" ref="AH1268:AL1268" si="1587">AH1269+AH1273</f>
        <v>1909</v>
      </c>
      <c r="AI1268" s="9">
        <f t="shared" si="1587"/>
        <v>0</v>
      </c>
      <c r="AJ1268" s="9">
        <f t="shared" si="1587"/>
        <v>24270</v>
      </c>
      <c r="AK1268" s="9">
        <f t="shared" si="1587"/>
        <v>44028</v>
      </c>
      <c r="AL1268" s="9">
        <f t="shared" si="1587"/>
        <v>24270</v>
      </c>
    </row>
    <row r="1269" spans="1:38" ht="20.100000000000001" hidden="1" customHeight="1" x14ac:dyDescent="0.25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584"/>
        <v>10995</v>
      </c>
      <c r="H1269" s="9">
        <f t="shared" si="1584"/>
        <v>0</v>
      </c>
      <c r="I1269" s="9">
        <f t="shared" si="1584"/>
        <v>0</v>
      </c>
      <c r="J1269" s="9">
        <f t="shared" si="1584"/>
        <v>0</v>
      </c>
      <c r="K1269" s="9">
        <f t="shared" si="1584"/>
        <v>0</v>
      </c>
      <c r="L1269" s="9">
        <f t="shared" si="1584"/>
        <v>0</v>
      </c>
      <c r="M1269" s="9">
        <f t="shared" si="1584"/>
        <v>10995</v>
      </c>
      <c r="N1269" s="9">
        <f t="shared" si="1584"/>
        <v>0</v>
      </c>
      <c r="O1269" s="9">
        <f t="shared" si="1584"/>
        <v>0</v>
      </c>
      <c r="P1269" s="9">
        <f t="shared" si="1584"/>
        <v>0</v>
      </c>
      <c r="Q1269" s="9">
        <f t="shared" si="1584"/>
        <v>0</v>
      </c>
      <c r="R1269" s="9">
        <f t="shared" si="1584"/>
        <v>0</v>
      </c>
      <c r="S1269" s="9">
        <f t="shared" si="1584"/>
        <v>10995</v>
      </c>
      <c r="T1269" s="9">
        <f t="shared" si="1584"/>
        <v>0</v>
      </c>
      <c r="U1269" s="9">
        <f t="shared" si="1585"/>
        <v>0</v>
      </c>
      <c r="V1269" s="9">
        <f t="shared" si="1585"/>
        <v>0</v>
      </c>
      <c r="W1269" s="9">
        <f t="shared" si="1585"/>
        <v>0</v>
      </c>
      <c r="X1269" s="9">
        <f t="shared" si="1585"/>
        <v>0</v>
      </c>
      <c r="Y1269" s="9">
        <f t="shared" si="1585"/>
        <v>10995</v>
      </c>
      <c r="Z1269" s="9">
        <f t="shared" si="1585"/>
        <v>0</v>
      </c>
      <c r="AA1269" s="9">
        <f t="shared" si="1585"/>
        <v>0</v>
      </c>
      <c r="AB1269" s="9">
        <f t="shared" si="1585"/>
        <v>13155</v>
      </c>
      <c r="AC1269" s="9">
        <f t="shared" si="1585"/>
        <v>0</v>
      </c>
      <c r="AD1269" s="9">
        <f t="shared" si="1585"/>
        <v>0</v>
      </c>
      <c r="AE1269" s="9">
        <f t="shared" si="1585"/>
        <v>24150</v>
      </c>
      <c r="AF1269" s="9">
        <f t="shared" si="1585"/>
        <v>0</v>
      </c>
      <c r="AG1269" s="9">
        <f t="shared" si="1586"/>
        <v>-6301</v>
      </c>
      <c r="AH1269" s="9">
        <f t="shared" si="1586"/>
        <v>0</v>
      </c>
      <c r="AI1269" s="9">
        <f t="shared" si="1586"/>
        <v>0</v>
      </c>
      <c r="AJ1269" s="9">
        <f t="shared" si="1586"/>
        <v>0</v>
      </c>
      <c r="AK1269" s="9">
        <f t="shared" si="1586"/>
        <v>17849</v>
      </c>
      <c r="AL1269" s="9">
        <f t="shared" si="1586"/>
        <v>0</v>
      </c>
    </row>
    <row r="1270" spans="1:38" ht="33" hidden="1" x14ac:dyDescent="0.25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584"/>
        <v>10995</v>
      </c>
      <c r="H1270" s="9">
        <f t="shared" si="1584"/>
        <v>0</v>
      </c>
      <c r="I1270" s="9">
        <f t="shared" si="1584"/>
        <v>0</v>
      </c>
      <c r="J1270" s="9">
        <f t="shared" si="1584"/>
        <v>0</v>
      </c>
      <c r="K1270" s="9">
        <f t="shared" si="1584"/>
        <v>0</v>
      </c>
      <c r="L1270" s="9">
        <f t="shared" si="1584"/>
        <v>0</v>
      </c>
      <c r="M1270" s="9">
        <f t="shared" si="1584"/>
        <v>10995</v>
      </c>
      <c r="N1270" s="9">
        <f t="shared" si="1584"/>
        <v>0</v>
      </c>
      <c r="O1270" s="9">
        <f t="shared" si="1584"/>
        <v>0</v>
      </c>
      <c r="P1270" s="9">
        <f t="shared" si="1584"/>
        <v>0</v>
      </c>
      <c r="Q1270" s="9">
        <f t="shared" si="1584"/>
        <v>0</v>
      </c>
      <c r="R1270" s="9">
        <f t="shared" si="1584"/>
        <v>0</v>
      </c>
      <c r="S1270" s="9">
        <f t="shared" si="1584"/>
        <v>10995</v>
      </c>
      <c r="T1270" s="9">
        <f t="shared" si="1584"/>
        <v>0</v>
      </c>
      <c r="U1270" s="9">
        <f t="shared" si="1585"/>
        <v>0</v>
      </c>
      <c r="V1270" s="9">
        <f t="shared" si="1585"/>
        <v>0</v>
      </c>
      <c r="W1270" s="9">
        <f t="shared" si="1585"/>
        <v>0</v>
      </c>
      <c r="X1270" s="9">
        <f t="shared" si="1585"/>
        <v>0</v>
      </c>
      <c r="Y1270" s="9">
        <f t="shared" si="1585"/>
        <v>10995</v>
      </c>
      <c r="Z1270" s="9">
        <f t="shared" si="1585"/>
        <v>0</v>
      </c>
      <c r="AA1270" s="9">
        <f t="shared" si="1585"/>
        <v>0</v>
      </c>
      <c r="AB1270" s="9">
        <f t="shared" si="1585"/>
        <v>13155</v>
      </c>
      <c r="AC1270" s="9">
        <f t="shared" si="1585"/>
        <v>0</v>
      </c>
      <c r="AD1270" s="9">
        <f t="shared" si="1585"/>
        <v>0</v>
      </c>
      <c r="AE1270" s="9">
        <f t="shared" si="1585"/>
        <v>24150</v>
      </c>
      <c r="AF1270" s="9">
        <f t="shared" si="1585"/>
        <v>0</v>
      </c>
      <c r="AG1270" s="9">
        <f t="shared" si="1586"/>
        <v>-6301</v>
      </c>
      <c r="AH1270" s="9">
        <f t="shared" si="1586"/>
        <v>0</v>
      </c>
      <c r="AI1270" s="9">
        <f t="shared" si="1586"/>
        <v>0</v>
      </c>
      <c r="AJ1270" s="9">
        <f t="shared" si="1586"/>
        <v>0</v>
      </c>
      <c r="AK1270" s="9">
        <f t="shared" si="1586"/>
        <v>17849</v>
      </c>
      <c r="AL1270" s="9">
        <f t="shared" si="1586"/>
        <v>0</v>
      </c>
    </row>
    <row r="1271" spans="1:38" ht="33" hidden="1" x14ac:dyDescent="0.25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584"/>
        <v>10995</v>
      </c>
      <c r="H1271" s="9">
        <f t="shared" si="1584"/>
        <v>0</v>
      </c>
      <c r="I1271" s="9">
        <f t="shared" si="1584"/>
        <v>0</v>
      </c>
      <c r="J1271" s="9">
        <f t="shared" si="1584"/>
        <v>0</v>
      </c>
      <c r="K1271" s="9">
        <f t="shared" si="1584"/>
        <v>0</v>
      </c>
      <c r="L1271" s="9">
        <f t="shared" si="1584"/>
        <v>0</v>
      </c>
      <c r="M1271" s="9">
        <f t="shared" si="1584"/>
        <v>10995</v>
      </c>
      <c r="N1271" s="9">
        <f t="shared" si="1584"/>
        <v>0</v>
      </c>
      <c r="O1271" s="9">
        <f t="shared" si="1584"/>
        <v>0</v>
      </c>
      <c r="P1271" s="9">
        <f t="shared" si="1584"/>
        <v>0</v>
      </c>
      <c r="Q1271" s="9">
        <f t="shared" si="1584"/>
        <v>0</v>
      </c>
      <c r="R1271" s="9">
        <f t="shared" si="1584"/>
        <v>0</v>
      </c>
      <c r="S1271" s="9">
        <f t="shared" si="1584"/>
        <v>10995</v>
      </c>
      <c r="T1271" s="9">
        <f t="shared" si="1584"/>
        <v>0</v>
      </c>
      <c r="U1271" s="9">
        <f t="shared" si="1585"/>
        <v>0</v>
      </c>
      <c r="V1271" s="9">
        <f t="shared" si="1585"/>
        <v>0</v>
      </c>
      <c r="W1271" s="9">
        <f t="shared" si="1585"/>
        <v>0</v>
      </c>
      <c r="X1271" s="9">
        <f t="shared" si="1585"/>
        <v>0</v>
      </c>
      <c r="Y1271" s="9">
        <f t="shared" si="1585"/>
        <v>10995</v>
      </c>
      <c r="Z1271" s="9">
        <f t="shared" si="1585"/>
        <v>0</v>
      </c>
      <c r="AA1271" s="9">
        <f t="shared" si="1585"/>
        <v>0</v>
      </c>
      <c r="AB1271" s="9">
        <f t="shared" si="1585"/>
        <v>13155</v>
      </c>
      <c r="AC1271" s="9">
        <f t="shared" si="1585"/>
        <v>0</v>
      </c>
      <c r="AD1271" s="9">
        <f t="shared" si="1585"/>
        <v>0</v>
      </c>
      <c r="AE1271" s="9">
        <f t="shared" si="1585"/>
        <v>24150</v>
      </c>
      <c r="AF1271" s="9">
        <f t="shared" si="1585"/>
        <v>0</v>
      </c>
      <c r="AG1271" s="9">
        <f t="shared" si="1586"/>
        <v>-6301</v>
      </c>
      <c r="AH1271" s="9">
        <f t="shared" si="1586"/>
        <v>0</v>
      </c>
      <c r="AI1271" s="9">
        <f t="shared" si="1586"/>
        <v>0</v>
      </c>
      <c r="AJ1271" s="9">
        <f t="shared" si="1586"/>
        <v>0</v>
      </c>
      <c r="AK1271" s="9">
        <f t="shared" si="1586"/>
        <v>17849</v>
      </c>
      <c r="AL1271" s="9">
        <f t="shared" si="1586"/>
        <v>0</v>
      </c>
    </row>
    <row r="1272" spans="1:38" ht="33" hidden="1" x14ac:dyDescent="0.25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  <c r="AG1272" s="9">
        <v>-6301</v>
      </c>
      <c r="AH1272" s="9"/>
      <c r="AI1272" s="85"/>
      <c r="AJ1272" s="9"/>
      <c r="AK1272" s="9">
        <f>AE1272+AG1272+AH1272+AI1272+AJ1272</f>
        <v>17849</v>
      </c>
      <c r="AL1272" s="9">
        <f>AF1272+AJ1272</f>
        <v>0</v>
      </c>
    </row>
    <row r="1273" spans="1:38" ht="99" hidden="1" x14ac:dyDescent="0.25">
      <c r="A1273" s="25" t="s">
        <v>790</v>
      </c>
      <c r="B1273" s="26" t="s">
        <v>317</v>
      </c>
      <c r="C1273" s="26" t="s">
        <v>16</v>
      </c>
      <c r="D1273" s="26" t="s">
        <v>145</v>
      </c>
      <c r="E1273" s="26" t="s">
        <v>789</v>
      </c>
      <c r="F1273" s="26"/>
      <c r="G1273" s="9"/>
      <c r="H1273" s="9"/>
      <c r="I1273" s="84"/>
      <c r="J1273" s="84"/>
      <c r="K1273" s="84"/>
      <c r="L1273" s="84"/>
      <c r="M1273" s="9"/>
      <c r="N1273" s="9"/>
      <c r="O1273" s="85"/>
      <c r="P1273" s="85"/>
      <c r="Q1273" s="85"/>
      <c r="R1273" s="85"/>
      <c r="S1273" s="9"/>
      <c r="T1273" s="9"/>
      <c r="U1273" s="85"/>
      <c r="V1273" s="85"/>
      <c r="W1273" s="85"/>
      <c r="X1273" s="85"/>
      <c r="Y1273" s="9"/>
      <c r="Z1273" s="9"/>
      <c r="AA1273" s="85"/>
      <c r="AB1273" s="9"/>
      <c r="AC1273" s="85"/>
      <c r="AD1273" s="85"/>
      <c r="AE1273" s="9"/>
      <c r="AF1273" s="9"/>
      <c r="AG1273" s="9">
        <f>AG1274</f>
        <v>0</v>
      </c>
      <c r="AH1273" s="9">
        <f t="shared" ref="AH1273:AL1274" si="1588">AH1274</f>
        <v>1909</v>
      </c>
      <c r="AI1273" s="9">
        <f t="shared" si="1588"/>
        <v>0</v>
      </c>
      <c r="AJ1273" s="9">
        <f t="shared" si="1588"/>
        <v>24270</v>
      </c>
      <c r="AK1273" s="9">
        <f t="shared" si="1588"/>
        <v>26179</v>
      </c>
      <c r="AL1273" s="9">
        <f t="shared" si="1588"/>
        <v>24270</v>
      </c>
    </row>
    <row r="1274" spans="1:38" ht="33" hidden="1" x14ac:dyDescent="0.25">
      <c r="A1274" s="25" t="s">
        <v>242</v>
      </c>
      <c r="B1274" s="26" t="s">
        <v>317</v>
      </c>
      <c r="C1274" s="26" t="s">
        <v>16</v>
      </c>
      <c r="D1274" s="26" t="s">
        <v>145</v>
      </c>
      <c r="E1274" s="26" t="s">
        <v>789</v>
      </c>
      <c r="F1274" s="26" t="s">
        <v>30</v>
      </c>
      <c r="G1274" s="9"/>
      <c r="H1274" s="9"/>
      <c r="I1274" s="84"/>
      <c r="J1274" s="84"/>
      <c r="K1274" s="84"/>
      <c r="L1274" s="84"/>
      <c r="M1274" s="9"/>
      <c r="N1274" s="9"/>
      <c r="O1274" s="85"/>
      <c r="P1274" s="85"/>
      <c r="Q1274" s="85"/>
      <c r="R1274" s="85"/>
      <c r="S1274" s="9"/>
      <c r="T1274" s="9"/>
      <c r="U1274" s="85"/>
      <c r="V1274" s="85"/>
      <c r="W1274" s="85"/>
      <c r="X1274" s="85"/>
      <c r="Y1274" s="9"/>
      <c r="Z1274" s="9"/>
      <c r="AA1274" s="85"/>
      <c r="AB1274" s="9"/>
      <c r="AC1274" s="85"/>
      <c r="AD1274" s="85"/>
      <c r="AE1274" s="9"/>
      <c r="AF1274" s="9"/>
      <c r="AG1274" s="9">
        <f>AG1275</f>
        <v>0</v>
      </c>
      <c r="AH1274" s="9">
        <f t="shared" si="1588"/>
        <v>1909</v>
      </c>
      <c r="AI1274" s="9">
        <f t="shared" si="1588"/>
        <v>0</v>
      </c>
      <c r="AJ1274" s="9">
        <f t="shared" si="1588"/>
        <v>24270</v>
      </c>
      <c r="AK1274" s="9">
        <f t="shared" si="1588"/>
        <v>26179</v>
      </c>
      <c r="AL1274" s="9">
        <f t="shared" si="1588"/>
        <v>24270</v>
      </c>
    </row>
    <row r="1275" spans="1:38" ht="33" hidden="1" x14ac:dyDescent="0.25">
      <c r="A1275" s="25" t="s">
        <v>36</v>
      </c>
      <c r="B1275" s="26" t="s">
        <v>317</v>
      </c>
      <c r="C1275" s="26" t="s">
        <v>16</v>
      </c>
      <c r="D1275" s="26" t="s">
        <v>145</v>
      </c>
      <c r="E1275" s="26" t="s">
        <v>789</v>
      </c>
      <c r="F1275" s="26" t="s">
        <v>37</v>
      </c>
      <c r="G1275" s="9"/>
      <c r="H1275" s="9"/>
      <c r="I1275" s="84"/>
      <c r="J1275" s="84"/>
      <c r="K1275" s="84"/>
      <c r="L1275" s="84"/>
      <c r="M1275" s="9"/>
      <c r="N1275" s="9"/>
      <c r="O1275" s="85"/>
      <c r="P1275" s="85"/>
      <c r="Q1275" s="85"/>
      <c r="R1275" s="85"/>
      <c r="S1275" s="9"/>
      <c r="T1275" s="9"/>
      <c r="U1275" s="85"/>
      <c r="V1275" s="85"/>
      <c r="W1275" s="85"/>
      <c r="X1275" s="85"/>
      <c r="Y1275" s="9"/>
      <c r="Z1275" s="9"/>
      <c r="AA1275" s="85"/>
      <c r="AB1275" s="9"/>
      <c r="AC1275" s="85"/>
      <c r="AD1275" s="85"/>
      <c r="AE1275" s="9"/>
      <c r="AF1275" s="9"/>
      <c r="AG1275" s="9"/>
      <c r="AH1275" s="9">
        <v>1909</v>
      </c>
      <c r="AI1275" s="85"/>
      <c r="AJ1275" s="9">
        <v>24270</v>
      </c>
      <c r="AK1275" s="9">
        <f>AE1275+AG1275+AH1275+AI1275+AJ1275</f>
        <v>26179</v>
      </c>
      <c r="AL1275" s="9">
        <f>AF1275+AJ1275</f>
        <v>24270</v>
      </c>
    </row>
    <row r="1276" spans="1:38" hidden="1" x14ac:dyDescent="0.25">
      <c r="A1276" s="25"/>
      <c r="B1276" s="26"/>
      <c r="C1276" s="26"/>
      <c r="D1276" s="26"/>
      <c r="E1276" s="26"/>
      <c r="F1276" s="26"/>
      <c r="G1276" s="9"/>
      <c r="H1276" s="9"/>
      <c r="I1276" s="84"/>
      <c r="J1276" s="84"/>
      <c r="K1276" s="84"/>
      <c r="L1276" s="84"/>
      <c r="M1276" s="84"/>
      <c r="N1276" s="84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</row>
    <row r="1277" spans="1:38" ht="60.75" hidden="1" x14ac:dyDescent="0.3">
      <c r="A1277" s="62" t="s">
        <v>484</v>
      </c>
      <c r="B1277" s="29" t="s">
        <v>254</v>
      </c>
      <c r="C1277" s="29"/>
      <c r="D1277" s="29"/>
      <c r="E1277" s="29"/>
      <c r="F1277" s="29"/>
      <c r="G1277" s="12">
        <f t="shared" ref="G1277:T1277" si="1589">G1279+G1317+G1328+G1337+G1422</f>
        <v>294299</v>
      </c>
      <c r="H1277" s="12">
        <f t="shared" si="1589"/>
        <v>233</v>
      </c>
      <c r="I1277" s="12">
        <f t="shared" si="1589"/>
        <v>0</v>
      </c>
      <c r="J1277" s="12">
        <f t="shared" si="1589"/>
        <v>0</v>
      </c>
      <c r="K1277" s="12">
        <f t="shared" si="1589"/>
        <v>0</v>
      </c>
      <c r="L1277" s="12">
        <f t="shared" si="1589"/>
        <v>0</v>
      </c>
      <c r="M1277" s="12">
        <f t="shared" si="1589"/>
        <v>294299</v>
      </c>
      <c r="N1277" s="12">
        <f t="shared" si="1589"/>
        <v>233</v>
      </c>
      <c r="O1277" s="12">
        <f t="shared" si="1589"/>
        <v>0</v>
      </c>
      <c r="P1277" s="12">
        <f t="shared" si="1589"/>
        <v>0</v>
      </c>
      <c r="Q1277" s="12">
        <f t="shared" si="1589"/>
        <v>0</v>
      </c>
      <c r="R1277" s="12">
        <f t="shared" si="1589"/>
        <v>0</v>
      </c>
      <c r="S1277" s="12">
        <f t="shared" si="1589"/>
        <v>294299</v>
      </c>
      <c r="T1277" s="12">
        <f t="shared" si="1589"/>
        <v>233</v>
      </c>
      <c r="U1277" s="12">
        <f t="shared" ref="U1277:Z1277" si="1590">U1279+U1317+U1328+U1337+U1422</f>
        <v>0</v>
      </c>
      <c r="V1277" s="12">
        <f t="shared" si="1590"/>
        <v>0</v>
      </c>
      <c r="W1277" s="12">
        <f t="shared" si="1590"/>
        <v>0</v>
      </c>
      <c r="X1277" s="12">
        <f t="shared" si="1590"/>
        <v>0</v>
      </c>
      <c r="Y1277" s="12">
        <f t="shared" si="1590"/>
        <v>294299</v>
      </c>
      <c r="Z1277" s="12">
        <f t="shared" si="1590"/>
        <v>233</v>
      </c>
      <c r="AA1277" s="12">
        <f t="shared" ref="AA1277:AF1277" si="1591">AA1279+AA1317+AA1328+AA1337+AA1422</f>
        <v>-105</v>
      </c>
      <c r="AB1277" s="12">
        <f t="shared" si="1591"/>
        <v>0</v>
      </c>
      <c r="AC1277" s="12">
        <f t="shared" si="1591"/>
        <v>0</v>
      </c>
      <c r="AD1277" s="12">
        <f t="shared" si="1591"/>
        <v>0</v>
      </c>
      <c r="AE1277" s="12">
        <f t="shared" si="1591"/>
        <v>294194</v>
      </c>
      <c r="AF1277" s="12">
        <f t="shared" si="1591"/>
        <v>233</v>
      </c>
      <c r="AG1277" s="12">
        <f t="shared" ref="AG1277:AL1277" si="1592">AG1279+AG1317+AG1328+AG1337+AG1422</f>
        <v>-476</v>
      </c>
      <c r="AH1277" s="12">
        <f t="shared" si="1592"/>
        <v>476</v>
      </c>
      <c r="AI1277" s="12">
        <f t="shared" si="1592"/>
        <v>0</v>
      </c>
      <c r="AJ1277" s="12">
        <f t="shared" si="1592"/>
        <v>9281</v>
      </c>
      <c r="AK1277" s="12">
        <f t="shared" si="1592"/>
        <v>303475</v>
      </c>
      <c r="AL1277" s="12">
        <f t="shared" si="1592"/>
        <v>9514</v>
      </c>
    </row>
    <row r="1278" spans="1:38" s="72" customFormat="1" hidden="1" x14ac:dyDescent="0.25">
      <c r="A1278" s="80"/>
      <c r="B1278" s="74"/>
      <c r="C1278" s="74"/>
      <c r="D1278" s="74"/>
      <c r="E1278" s="74"/>
      <c r="F1278" s="74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</row>
    <row r="1279" spans="1:38" ht="18.75" hidden="1" x14ac:dyDescent="0.3">
      <c r="A1279" s="63" t="s">
        <v>58</v>
      </c>
      <c r="B1279" s="35" t="s">
        <v>254</v>
      </c>
      <c r="C1279" s="35" t="s">
        <v>21</v>
      </c>
      <c r="D1279" s="35" t="s">
        <v>59</v>
      </c>
      <c r="E1279" s="35"/>
      <c r="F1279" s="35"/>
      <c r="G1279" s="13">
        <f t="shared" ref="G1279:T1279" si="1593">G1280+G1307</f>
        <v>190683</v>
      </c>
      <c r="H1279" s="13">
        <f t="shared" si="1593"/>
        <v>233</v>
      </c>
      <c r="I1279" s="13">
        <f t="shared" si="1593"/>
        <v>0</v>
      </c>
      <c r="J1279" s="13">
        <f t="shared" si="1593"/>
        <v>0</v>
      </c>
      <c r="K1279" s="13">
        <f t="shared" si="1593"/>
        <v>0</v>
      </c>
      <c r="L1279" s="13">
        <f t="shared" si="1593"/>
        <v>0</v>
      </c>
      <c r="M1279" s="13">
        <f t="shared" si="1593"/>
        <v>190683</v>
      </c>
      <c r="N1279" s="13">
        <f t="shared" si="1593"/>
        <v>233</v>
      </c>
      <c r="O1279" s="13">
        <f t="shared" si="1593"/>
        <v>0</v>
      </c>
      <c r="P1279" s="13">
        <f t="shared" si="1593"/>
        <v>0</v>
      </c>
      <c r="Q1279" s="13">
        <f t="shared" si="1593"/>
        <v>0</v>
      </c>
      <c r="R1279" s="13">
        <f t="shared" si="1593"/>
        <v>0</v>
      </c>
      <c r="S1279" s="13">
        <f t="shared" si="1593"/>
        <v>190683</v>
      </c>
      <c r="T1279" s="13">
        <f t="shared" si="1593"/>
        <v>233</v>
      </c>
      <c r="U1279" s="13">
        <f t="shared" ref="U1279:Z1279" si="1594">U1280+U1307</f>
        <v>0</v>
      </c>
      <c r="V1279" s="13">
        <f t="shared" si="1594"/>
        <v>0</v>
      </c>
      <c r="W1279" s="13">
        <f t="shared" si="1594"/>
        <v>0</v>
      </c>
      <c r="X1279" s="13">
        <f t="shared" si="1594"/>
        <v>0</v>
      </c>
      <c r="Y1279" s="13">
        <f t="shared" si="1594"/>
        <v>190683</v>
      </c>
      <c r="Z1279" s="13">
        <f t="shared" si="1594"/>
        <v>233</v>
      </c>
      <c r="AA1279" s="13">
        <f t="shared" ref="AA1279:AF1279" si="1595">AA1280+AA1307</f>
        <v>0</v>
      </c>
      <c r="AB1279" s="13">
        <f t="shared" si="1595"/>
        <v>0</v>
      </c>
      <c r="AC1279" s="13">
        <f t="shared" si="1595"/>
        <v>0</v>
      </c>
      <c r="AD1279" s="13">
        <f t="shared" si="1595"/>
        <v>0</v>
      </c>
      <c r="AE1279" s="13">
        <f t="shared" si="1595"/>
        <v>190683</v>
      </c>
      <c r="AF1279" s="13">
        <f t="shared" si="1595"/>
        <v>233</v>
      </c>
      <c r="AG1279" s="13">
        <f t="shared" ref="AG1279:AL1279" si="1596">AG1280+AG1307</f>
        <v>0</v>
      </c>
      <c r="AH1279" s="13">
        <f t="shared" si="1596"/>
        <v>0</v>
      </c>
      <c r="AI1279" s="13">
        <f t="shared" si="1596"/>
        <v>0</v>
      </c>
      <c r="AJ1279" s="13">
        <f t="shared" si="1596"/>
        <v>0</v>
      </c>
      <c r="AK1279" s="13">
        <f t="shared" si="1596"/>
        <v>190683</v>
      </c>
      <c r="AL1279" s="13">
        <f t="shared" si="1596"/>
        <v>233</v>
      </c>
    </row>
    <row r="1280" spans="1:38" ht="49.5" hidden="1" x14ac:dyDescent="0.25">
      <c r="A1280" s="28" t="s">
        <v>565</v>
      </c>
      <c r="B1280" s="30" t="s">
        <v>254</v>
      </c>
      <c r="C1280" s="30" t="s">
        <v>21</v>
      </c>
      <c r="D1280" s="30" t="s">
        <v>59</v>
      </c>
      <c r="E1280" s="30" t="s">
        <v>69</v>
      </c>
      <c r="F1280" s="30"/>
      <c r="G1280" s="9">
        <f t="shared" ref="G1280:T1280" si="1597">G1281+G1285+G1294+G1312</f>
        <v>190668</v>
      </c>
      <c r="H1280" s="9">
        <f t="shared" si="1597"/>
        <v>218</v>
      </c>
      <c r="I1280" s="9">
        <f t="shared" si="1597"/>
        <v>0</v>
      </c>
      <c r="J1280" s="9">
        <f t="shared" si="1597"/>
        <v>0</v>
      </c>
      <c r="K1280" s="9">
        <f t="shared" si="1597"/>
        <v>0</v>
      </c>
      <c r="L1280" s="9">
        <f t="shared" si="1597"/>
        <v>0</v>
      </c>
      <c r="M1280" s="9">
        <f t="shared" si="1597"/>
        <v>190668</v>
      </c>
      <c r="N1280" s="9">
        <f t="shared" si="1597"/>
        <v>218</v>
      </c>
      <c r="O1280" s="9">
        <f t="shared" si="1597"/>
        <v>0</v>
      </c>
      <c r="P1280" s="9">
        <f t="shared" si="1597"/>
        <v>0</v>
      </c>
      <c r="Q1280" s="9">
        <f t="shared" si="1597"/>
        <v>0</v>
      </c>
      <c r="R1280" s="9">
        <f t="shared" si="1597"/>
        <v>15</v>
      </c>
      <c r="S1280" s="9">
        <f t="shared" si="1597"/>
        <v>190683</v>
      </c>
      <c r="T1280" s="9">
        <f t="shared" si="1597"/>
        <v>233</v>
      </c>
      <c r="U1280" s="9">
        <f t="shared" ref="U1280:Z1280" si="1598">U1281+U1285+U1294+U1312</f>
        <v>0</v>
      </c>
      <c r="V1280" s="9">
        <f t="shared" si="1598"/>
        <v>0</v>
      </c>
      <c r="W1280" s="9">
        <f t="shared" si="1598"/>
        <v>0</v>
      </c>
      <c r="X1280" s="9">
        <f t="shared" si="1598"/>
        <v>0</v>
      </c>
      <c r="Y1280" s="9">
        <f t="shared" si="1598"/>
        <v>190683</v>
      </c>
      <c r="Z1280" s="9">
        <f t="shared" si="1598"/>
        <v>233</v>
      </c>
      <c r="AA1280" s="9">
        <f t="shared" ref="AA1280:AF1280" si="1599">AA1281+AA1285+AA1294+AA1312</f>
        <v>0</v>
      </c>
      <c r="AB1280" s="9">
        <f t="shared" si="1599"/>
        <v>0</v>
      </c>
      <c r="AC1280" s="9">
        <f t="shared" si="1599"/>
        <v>0</v>
      </c>
      <c r="AD1280" s="9">
        <f t="shared" si="1599"/>
        <v>0</v>
      </c>
      <c r="AE1280" s="9">
        <f t="shared" si="1599"/>
        <v>190683</v>
      </c>
      <c r="AF1280" s="9">
        <f t="shared" si="1599"/>
        <v>233</v>
      </c>
      <c r="AG1280" s="9">
        <f t="shared" ref="AG1280:AL1280" si="1600">AG1281+AG1285+AG1294+AG1312</f>
        <v>0</v>
      </c>
      <c r="AH1280" s="9">
        <f t="shared" si="1600"/>
        <v>0</v>
      </c>
      <c r="AI1280" s="9">
        <f t="shared" si="1600"/>
        <v>0</v>
      </c>
      <c r="AJ1280" s="9">
        <f t="shared" si="1600"/>
        <v>0</v>
      </c>
      <c r="AK1280" s="9">
        <f t="shared" si="1600"/>
        <v>190683</v>
      </c>
      <c r="AL1280" s="9">
        <f t="shared" si="1600"/>
        <v>233</v>
      </c>
    </row>
    <row r="1281" spans="1:38" ht="33" hidden="1" x14ac:dyDescent="0.25">
      <c r="A1281" s="28" t="s">
        <v>76</v>
      </c>
      <c r="B1281" s="30" t="s">
        <v>254</v>
      </c>
      <c r="C1281" s="30" t="s">
        <v>21</v>
      </c>
      <c r="D1281" s="30" t="s">
        <v>59</v>
      </c>
      <c r="E1281" s="30" t="s">
        <v>255</v>
      </c>
      <c r="F1281" s="30"/>
      <c r="G1281" s="11">
        <f t="shared" ref="G1281:V1283" si="1601">G1282</f>
        <v>154604</v>
      </c>
      <c r="H1281" s="11">
        <f t="shared" si="1601"/>
        <v>0</v>
      </c>
      <c r="I1281" s="11">
        <f t="shared" si="1601"/>
        <v>0</v>
      </c>
      <c r="J1281" s="11">
        <f t="shared" si="1601"/>
        <v>0</v>
      </c>
      <c r="K1281" s="11">
        <f t="shared" si="1601"/>
        <v>0</v>
      </c>
      <c r="L1281" s="11">
        <f t="shared" si="1601"/>
        <v>0</v>
      </c>
      <c r="M1281" s="11">
        <f t="shared" si="1601"/>
        <v>154604</v>
      </c>
      <c r="N1281" s="11">
        <f t="shared" si="1601"/>
        <v>0</v>
      </c>
      <c r="O1281" s="11">
        <f t="shared" si="1601"/>
        <v>0</v>
      </c>
      <c r="P1281" s="11">
        <f t="shared" si="1601"/>
        <v>0</v>
      </c>
      <c r="Q1281" s="11">
        <f t="shared" si="1601"/>
        <v>0</v>
      </c>
      <c r="R1281" s="11">
        <f t="shared" si="1601"/>
        <v>0</v>
      </c>
      <c r="S1281" s="11">
        <f t="shared" si="1601"/>
        <v>154604</v>
      </c>
      <c r="T1281" s="11">
        <f t="shared" si="1601"/>
        <v>0</v>
      </c>
      <c r="U1281" s="11">
        <f t="shared" si="1601"/>
        <v>0</v>
      </c>
      <c r="V1281" s="11">
        <f t="shared" si="1601"/>
        <v>0</v>
      </c>
      <c r="W1281" s="11">
        <f t="shared" ref="U1281:AJ1283" si="1602">W1282</f>
        <v>0</v>
      </c>
      <c r="X1281" s="11">
        <f t="shared" si="1602"/>
        <v>0</v>
      </c>
      <c r="Y1281" s="11">
        <f t="shared" si="1602"/>
        <v>154604</v>
      </c>
      <c r="Z1281" s="11">
        <f t="shared" si="1602"/>
        <v>0</v>
      </c>
      <c r="AA1281" s="11">
        <f t="shared" si="1602"/>
        <v>0</v>
      </c>
      <c r="AB1281" s="11">
        <f t="shared" si="1602"/>
        <v>0</v>
      </c>
      <c r="AC1281" s="11">
        <f t="shared" si="1602"/>
        <v>0</v>
      </c>
      <c r="AD1281" s="11">
        <f t="shared" si="1602"/>
        <v>0</v>
      </c>
      <c r="AE1281" s="11">
        <f t="shared" si="1602"/>
        <v>154604</v>
      </c>
      <c r="AF1281" s="11">
        <f t="shared" si="1602"/>
        <v>0</v>
      </c>
      <c r="AG1281" s="11">
        <f t="shared" si="1602"/>
        <v>0</v>
      </c>
      <c r="AH1281" s="11">
        <f t="shared" si="1602"/>
        <v>0</v>
      </c>
      <c r="AI1281" s="11">
        <f t="shared" si="1602"/>
        <v>0</v>
      </c>
      <c r="AJ1281" s="11">
        <f t="shared" si="1602"/>
        <v>0</v>
      </c>
      <c r="AK1281" s="11">
        <f t="shared" ref="AG1281:AL1283" si="1603">AK1282</f>
        <v>154604</v>
      </c>
      <c r="AL1281" s="11">
        <f t="shared" si="1603"/>
        <v>0</v>
      </c>
    </row>
    <row r="1282" spans="1:38" ht="33" hidden="1" x14ac:dyDescent="0.25">
      <c r="A1282" s="47" t="s">
        <v>256</v>
      </c>
      <c r="B1282" s="30" t="s">
        <v>254</v>
      </c>
      <c r="C1282" s="30" t="s">
        <v>21</v>
      </c>
      <c r="D1282" s="30" t="s">
        <v>59</v>
      </c>
      <c r="E1282" s="30" t="s">
        <v>257</v>
      </c>
      <c r="F1282" s="30"/>
      <c r="G1282" s="11">
        <f t="shared" si="1601"/>
        <v>154604</v>
      </c>
      <c r="H1282" s="11">
        <f t="shared" si="1601"/>
        <v>0</v>
      </c>
      <c r="I1282" s="11">
        <f t="shared" si="1601"/>
        <v>0</v>
      </c>
      <c r="J1282" s="11">
        <f t="shared" si="1601"/>
        <v>0</v>
      </c>
      <c r="K1282" s="11">
        <f t="shared" si="1601"/>
        <v>0</v>
      </c>
      <c r="L1282" s="11">
        <f t="shared" si="1601"/>
        <v>0</v>
      </c>
      <c r="M1282" s="11">
        <f t="shared" si="1601"/>
        <v>154604</v>
      </c>
      <c r="N1282" s="11">
        <f t="shared" si="1601"/>
        <v>0</v>
      </c>
      <c r="O1282" s="11">
        <f t="shared" si="1601"/>
        <v>0</v>
      </c>
      <c r="P1282" s="11">
        <f t="shared" si="1601"/>
        <v>0</v>
      </c>
      <c r="Q1282" s="11">
        <f t="shared" si="1601"/>
        <v>0</v>
      </c>
      <c r="R1282" s="11">
        <f t="shared" si="1601"/>
        <v>0</v>
      </c>
      <c r="S1282" s="11">
        <f t="shared" si="1601"/>
        <v>154604</v>
      </c>
      <c r="T1282" s="11">
        <f t="shared" si="1601"/>
        <v>0</v>
      </c>
      <c r="U1282" s="11">
        <f t="shared" si="1602"/>
        <v>0</v>
      </c>
      <c r="V1282" s="11">
        <f t="shared" si="1602"/>
        <v>0</v>
      </c>
      <c r="W1282" s="11">
        <f t="shared" si="1602"/>
        <v>0</v>
      </c>
      <c r="X1282" s="11">
        <f t="shared" si="1602"/>
        <v>0</v>
      </c>
      <c r="Y1282" s="11">
        <f t="shared" si="1602"/>
        <v>154604</v>
      </c>
      <c r="Z1282" s="11">
        <f t="shared" si="1602"/>
        <v>0</v>
      </c>
      <c r="AA1282" s="11">
        <f t="shared" si="1602"/>
        <v>0</v>
      </c>
      <c r="AB1282" s="11">
        <f t="shared" si="1602"/>
        <v>0</v>
      </c>
      <c r="AC1282" s="11">
        <f t="shared" si="1602"/>
        <v>0</v>
      </c>
      <c r="AD1282" s="11">
        <f t="shared" si="1602"/>
        <v>0</v>
      </c>
      <c r="AE1282" s="11">
        <f t="shared" si="1602"/>
        <v>154604</v>
      </c>
      <c r="AF1282" s="11">
        <f t="shared" si="1602"/>
        <v>0</v>
      </c>
      <c r="AG1282" s="11">
        <f t="shared" si="1603"/>
        <v>0</v>
      </c>
      <c r="AH1282" s="11">
        <f t="shared" si="1603"/>
        <v>0</v>
      </c>
      <c r="AI1282" s="11">
        <f t="shared" si="1603"/>
        <v>0</v>
      </c>
      <c r="AJ1282" s="11">
        <f t="shared" si="1603"/>
        <v>0</v>
      </c>
      <c r="AK1282" s="11">
        <f t="shared" si="1603"/>
        <v>154604</v>
      </c>
      <c r="AL1282" s="11">
        <f t="shared" si="1603"/>
        <v>0</v>
      </c>
    </row>
    <row r="1283" spans="1:38" ht="33" hidden="1" x14ac:dyDescent="0.25">
      <c r="A1283" s="47" t="s">
        <v>11</v>
      </c>
      <c r="B1283" s="30" t="s">
        <v>254</v>
      </c>
      <c r="C1283" s="30" t="s">
        <v>21</v>
      </c>
      <c r="D1283" s="30" t="s">
        <v>59</v>
      </c>
      <c r="E1283" s="30" t="s">
        <v>257</v>
      </c>
      <c r="F1283" s="30" t="s">
        <v>12</v>
      </c>
      <c r="G1283" s="11">
        <f t="shared" si="1601"/>
        <v>154604</v>
      </c>
      <c r="H1283" s="11">
        <f t="shared" si="1601"/>
        <v>0</v>
      </c>
      <c r="I1283" s="11">
        <f t="shared" si="1601"/>
        <v>0</v>
      </c>
      <c r="J1283" s="11">
        <f t="shared" si="1601"/>
        <v>0</v>
      </c>
      <c r="K1283" s="11">
        <f t="shared" si="1601"/>
        <v>0</v>
      </c>
      <c r="L1283" s="11">
        <f t="shared" si="1601"/>
        <v>0</v>
      </c>
      <c r="M1283" s="11">
        <f t="shared" si="1601"/>
        <v>154604</v>
      </c>
      <c r="N1283" s="11">
        <f t="shared" si="1601"/>
        <v>0</v>
      </c>
      <c r="O1283" s="11">
        <f t="shared" si="1601"/>
        <v>0</v>
      </c>
      <c r="P1283" s="11">
        <f t="shared" si="1601"/>
        <v>0</v>
      </c>
      <c r="Q1283" s="11">
        <f t="shared" si="1601"/>
        <v>0</v>
      </c>
      <c r="R1283" s="11">
        <f t="shared" si="1601"/>
        <v>0</v>
      </c>
      <c r="S1283" s="11">
        <f t="shared" si="1601"/>
        <v>154604</v>
      </c>
      <c r="T1283" s="11">
        <f t="shared" si="1601"/>
        <v>0</v>
      </c>
      <c r="U1283" s="11">
        <f t="shared" si="1602"/>
        <v>0</v>
      </c>
      <c r="V1283" s="11">
        <f t="shared" si="1602"/>
        <v>0</v>
      </c>
      <c r="W1283" s="11">
        <f t="shared" si="1602"/>
        <v>0</v>
      </c>
      <c r="X1283" s="11">
        <f t="shared" si="1602"/>
        <v>0</v>
      </c>
      <c r="Y1283" s="11">
        <f t="shared" si="1602"/>
        <v>154604</v>
      </c>
      <c r="Z1283" s="11">
        <f t="shared" si="1602"/>
        <v>0</v>
      </c>
      <c r="AA1283" s="11">
        <f t="shared" si="1602"/>
        <v>0</v>
      </c>
      <c r="AB1283" s="11">
        <f t="shared" si="1602"/>
        <v>0</v>
      </c>
      <c r="AC1283" s="11">
        <f t="shared" si="1602"/>
        <v>0</v>
      </c>
      <c r="AD1283" s="11">
        <f t="shared" si="1602"/>
        <v>0</v>
      </c>
      <c r="AE1283" s="11">
        <f t="shared" si="1602"/>
        <v>154604</v>
      </c>
      <c r="AF1283" s="11">
        <f t="shared" si="1602"/>
        <v>0</v>
      </c>
      <c r="AG1283" s="11">
        <f t="shared" si="1603"/>
        <v>0</v>
      </c>
      <c r="AH1283" s="11">
        <f t="shared" si="1603"/>
        <v>0</v>
      </c>
      <c r="AI1283" s="11">
        <f t="shared" si="1603"/>
        <v>0</v>
      </c>
      <c r="AJ1283" s="11">
        <f t="shared" si="1603"/>
        <v>0</v>
      </c>
      <c r="AK1283" s="11">
        <f t="shared" si="1603"/>
        <v>154604</v>
      </c>
      <c r="AL1283" s="11">
        <f t="shared" si="1603"/>
        <v>0</v>
      </c>
    </row>
    <row r="1284" spans="1:38" hidden="1" x14ac:dyDescent="0.25">
      <c r="A1284" s="47" t="s">
        <v>23</v>
      </c>
      <c r="B1284" s="30" t="s">
        <v>254</v>
      </c>
      <c r="C1284" s="30" t="s">
        <v>21</v>
      </c>
      <c r="D1284" s="30" t="s">
        <v>59</v>
      </c>
      <c r="E1284" s="30" t="s">
        <v>257</v>
      </c>
      <c r="F1284" s="26" t="s">
        <v>35</v>
      </c>
      <c r="G1284" s="9">
        <f>149427+5177</f>
        <v>154604</v>
      </c>
      <c r="H1284" s="9"/>
      <c r="I1284" s="84"/>
      <c r="J1284" s="84"/>
      <c r="K1284" s="84"/>
      <c r="L1284" s="84"/>
      <c r="M1284" s="9">
        <f>G1284+I1284+J1284+K1284+L1284</f>
        <v>154604</v>
      </c>
      <c r="N1284" s="9">
        <f>H1284+L1284</f>
        <v>0</v>
      </c>
      <c r="O1284" s="85"/>
      <c r="P1284" s="85"/>
      <c r="Q1284" s="85"/>
      <c r="R1284" s="85"/>
      <c r="S1284" s="9">
        <f>M1284+O1284+P1284+Q1284+R1284</f>
        <v>154604</v>
      </c>
      <c r="T1284" s="9">
        <f>N1284+R1284</f>
        <v>0</v>
      </c>
      <c r="U1284" s="85"/>
      <c r="V1284" s="85"/>
      <c r="W1284" s="85"/>
      <c r="X1284" s="85"/>
      <c r="Y1284" s="9">
        <f>S1284+U1284+V1284+W1284+X1284</f>
        <v>154604</v>
      </c>
      <c r="Z1284" s="9">
        <f>T1284+X1284</f>
        <v>0</v>
      </c>
      <c r="AA1284" s="85"/>
      <c r="AB1284" s="85"/>
      <c r="AC1284" s="85"/>
      <c r="AD1284" s="85"/>
      <c r="AE1284" s="9">
        <f>Y1284+AA1284+AB1284+AC1284+AD1284</f>
        <v>154604</v>
      </c>
      <c r="AF1284" s="9">
        <f>Z1284+AD1284</f>
        <v>0</v>
      </c>
      <c r="AG1284" s="85"/>
      <c r="AH1284" s="85"/>
      <c r="AI1284" s="85"/>
      <c r="AJ1284" s="85"/>
      <c r="AK1284" s="9">
        <f>AE1284+AG1284+AH1284+AI1284+AJ1284</f>
        <v>154604</v>
      </c>
      <c r="AL1284" s="9">
        <f>AF1284+AJ1284</f>
        <v>0</v>
      </c>
    </row>
    <row r="1285" spans="1:38" hidden="1" x14ac:dyDescent="0.25">
      <c r="A1285" s="47" t="s">
        <v>14</v>
      </c>
      <c r="B1285" s="30" t="s">
        <v>254</v>
      </c>
      <c r="C1285" s="30" t="s">
        <v>21</v>
      </c>
      <c r="D1285" s="30" t="s">
        <v>59</v>
      </c>
      <c r="E1285" s="30" t="s">
        <v>70</v>
      </c>
      <c r="F1285" s="30"/>
      <c r="G1285" s="11">
        <f t="shared" ref="G1285" si="1604">G1286+G1291</f>
        <v>35846</v>
      </c>
      <c r="H1285" s="11">
        <f t="shared" ref="H1285:N1285" si="1605">H1286+H1291</f>
        <v>0</v>
      </c>
      <c r="I1285" s="11">
        <f t="shared" si="1605"/>
        <v>0</v>
      </c>
      <c r="J1285" s="11">
        <f t="shared" si="1605"/>
        <v>0</v>
      </c>
      <c r="K1285" s="11">
        <f t="shared" si="1605"/>
        <v>0</v>
      </c>
      <c r="L1285" s="11">
        <f t="shared" si="1605"/>
        <v>0</v>
      </c>
      <c r="M1285" s="11">
        <f t="shared" si="1605"/>
        <v>35846</v>
      </c>
      <c r="N1285" s="11">
        <f t="shared" si="1605"/>
        <v>0</v>
      </c>
      <c r="O1285" s="11">
        <f t="shared" ref="O1285:T1285" si="1606">O1286+O1291</f>
        <v>0</v>
      </c>
      <c r="P1285" s="11">
        <f t="shared" si="1606"/>
        <v>0</v>
      </c>
      <c r="Q1285" s="11">
        <f t="shared" si="1606"/>
        <v>0</v>
      </c>
      <c r="R1285" s="11">
        <f t="shared" si="1606"/>
        <v>0</v>
      </c>
      <c r="S1285" s="11">
        <f t="shared" si="1606"/>
        <v>35846</v>
      </c>
      <c r="T1285" s="11">
        <f t="shared" si="1606"/>
        <v>0</v>
      </c>
      <c r="U1285" s="11">
        <f t="shared" ref="U1285:Z1285" si="1607">U1286+U1291</f>
        <v>0</v>
      </c>
      <c r="V1285" s="11">
        <f t="shared" si="1607"/>
        <v>0</v>
      </c>
      <c r="W1285" s="11">
        <f t="shared" si="1607"/>
        <v>0</v>
      </c>
      <c r="X1285" s="11">
        <f t="shared" si="1607"/>
        <v>0</v>
      </c>
      <c r="Y1285" s="11">
        <f t="shared" si="1607"/>
        <v>35846</v>
      </c>
      <c r="Z1285" s="11">
        <f t="shared" si="1607"/>
        <v>0</v>
      </c>
      <c r="AA1285" s="11">
        <f t="shared" ref="AA1285:AF1285" si="1608">AA1286+AA1291</f>
        <v>0</v>
      </c>
      <c r="AB1285" s="11">
        <f t="shared" si="1608"/>
        <v>0</v>
      </c>
      <c r="AC1285" s="11">
        <f t="shared" si="1608"/>
        <v>0</v>
      </c>
      <c r="AD1285" s="11">
        <f t="shared" si="1608"/>
        <v>0</v>
      </c>
      <c r="AE1285" s="11">
        <f t="shared" si="1608"/>
        <v>35846</v>
      </c>
      <c r="AF1285" s="11">
        <f t="shared" si="1608"/>
        <v>0</v>
      </c>
      <c r="AG1285" s="11">
        <f t="shared" ref="AG1285:AL1285" si="1609">AG1286+AG1291</f>
        <v>0</v>
      </c>
      <c r="AH1285" s="11">
        <f t="shared" si="1609"/>
        <v>0</v>
      </c>
      <c r="AI1285" s="11">
        <f t="shared" si="1609"/>
        <v>0</v>
      </c>
      <c r="AJ1285" s="11">
        <f t="shared" si="1609"/>
        <v>0</v>
      </c>
      <c r="AK1285" s="11">
        <f t="shared" si="1609"/>
        <v>35846</v>
      </c>
      <c r="AL1285" s="11">
        <f t="shared" si="1609"/>
        <v>0</v>
      </c>
    </row>
    <row r="1286" spans="1:38" ht="33" hidden="1" x14ac:dyDescent="0.25">
      <c r="A1286" s="47" t="s">
        <v>71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/>
      <c r="G1286" s="11">
        <f t="shared" ref="G1286" si="1610">G1287+G1289</f>
        <v>35501</v>
      </c>
      <c r="H1286" s="11">
        <f t="shared" ref="H1286:N1286" si="1611">H1287+H1289</f>
        <v>0</v>
      </c>
      <c r="I1286" s="11">
        <f t="shared" si="1611"/>
        <v>0</v>
      </c>
      <c r="J1286" s="11">
        <f t="shared" si="1611"/>
        <v>0</v>
      </c>
      <c r="K1286" s="11">
        <f t="shared" si="1611"/>
        <v>0</v>
      </c>
      <c r="L1286" s="11">
        <f t="shared" si="1611"/>
        <v>0</v>
      </c>
      <c r="M1286" s="11">
        <f t="shared" si="1611"/>
        <v>35501</v>
      </c>
      <c r="N1286" s="11">
        <f t="shared" si="1611"/>
        <v>0</v>
      </c>
      <c r="O1286" s="11">
        <f t="shared" ref="O1286:T1286" si="1612">O1287+O1289</f>
        <v>0</v>
      </c>
      <c r="P1286" s="11">
        <f t="shared" si="1612"/>
        <v>0</v>
      </c>
      <c r="Q1286" s="11">
        <f t="shared" si="1612"/>
        <v>0</v>
      </c>
      <c r="R1286" s="11">
        <f t="shared" si="1612"/>
        <v>0</v>
      </c>
      <c r="S1286" s="11">
        <f t="shared" si="1612"/>
        <v>35501</v>
      </c>
      <c r="T1286" s="11">
        <f t="shared" si="1612"/>
        <v>0</v>
      </c>
      <c r="U1286" s="11">
        <f t="shared" ref="U1286:Z1286" si="1613">U1287+U1289</f>
        <v>0</v>
      </c>
      <c r="V1286" s="11">
        <f t="shared" si="1613"/>
        <v>0</v>
      </c>
      <c r="W1286" s="11">
        <f t="shared" si="1613"/>
        <v>0</v>
      </c>
      <c r="X1286" s="11">
        <f t="shared" si="1613"/>
        <v>0</v>
      </c>
      <c r="Y1286" s="11">
        <f t="shared" si="1613"/>
        <v>35501</v>
      </c>
      <c r="Z1286" s="11">
        <f t="shared" si="1613"/>
        <v>0</v>
      </c>
      <c r="AA1286" s="11">
        <f t="shared" ref="AA1286:AF1286" si="1614">AA1287+AA1289</f>
        <v>0</v>
      </c>
      <c r="AB1286" s="11">
        <f t="shared" si="1614"/>
        <v>0</v>
      </c>
      <c r="AC1286" s="11">
        <f t="shared" si="1614"/>
        <v>0</v>
      </c>
      <c r="AD1286" s="11">
        <f t="shared" si="1614"/>
        <v>0</v>
      </c>
      <c r="AE1286" s="11">
        <f t="shared" si="1614"/>
        <v>35501</v>
      </c>
      <c r="AF1286" s="11">
        <f t="shared" si="1614"/>
        <v>0</v>
      </c>
      <c r="AG1286" s="11">
        <f t="shared" ref="AG1286:AL1286" si="1615">AG1287+AG1289</f>
        <v>0</v>
      </c>
      <c r="AH1286" s="11">
        <f t="shared" si="1615"/>
        <v>0</v>
      </c>
      <c r="AI1286" s="11">
        <f t="shared" si="1615"/>
        <v>0</v>
      </c>
      <c r="AJ1286" s="11">
        <f t="shared" si="1615"/>
        <v>0</v>
      </c>
      <c r="AK1286" s="11">
        <f t="shared" si="1615"/>
        <v>35501</v>
      </c>
      <c r="AL1286" s="11">
        <f t="shared" si="1615"/>
        <v>0</v>
      </c>
    </row>
    <row r="1287" spans="1:38" ht="33" hidden="1" x14ac:dyDescent="0.25">
      <c r="A1287" s="25" t="s">
        <v>242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30" t="s">
        <v>30</v>
      </c>
      <c r="G1287" s="11">
        <f t="shared" ref="G1287:AL1287" si="1616">G1288</f>
        <v>35501</v>
      </c>
      <c r="H1287" s="11">
        <f t="shared" si="1616"/>
        <v>0</v>
      </c>
      <c r="I1287" s="11">
        <f t="shared" si="1616"/>
        <v>0</v>
      </c>
      <c r="J1287" s="11">
        <f t="shared" si="1616"/>
        <v>0</v>
      </c>
      <c r="K1287" s="11">
        <f t="shared" si="1616"/>
        <v>0</v>
      </c>
      <c r="L1287" s="11">
        <f t="shared" si="1616"/>
        <v>0</v>
      </c>
      <c r="M1287" s="11">
        <f t="shared" si="1616"/>
        <v>35501</v>
      </c>
      <c r="N1287" s="11">
        <f t="shared" si="1616"/>
        <v>0</v>
      </c>
      <c r="O1287" s="11">
        <f t="shared" si="1616"/>
        <v>0</v>
      </c>
      <c r="P1287" s="11">
        <f t="shared" si="1616"/>
        <v>0</v>
      </c>
      <c r="Q1287" s="11">
        <f t="shared" si="1616"/>
        <v>0</v>
      </c>
      <c r="R1287" s="11">
        <f t="shared" si="1616"/>
        <v>0</v>
      </c>
      <c r="S1287" s="11">
        <f t="shared" si="1616"/>
        <v>35501</v>
      </c>
      <c r="T1287" s="11">
        <f t="shared" si="1616"/>
        <v>0</v>
      </c>
      <c r="U1287" s="11">
        <f t="shared" si="1616"/>
        <v>0</v>
      </c>
      <c r="V1287" s="11">
        <f t="shared" si="1616"/>
        <v>0</v>
      </c>
      <c r="W1287" s="11">
        <f t="shared" si="1616"/>
        <v>0</v>
      </c>
      <c r="X1287" s="11">
        <f t="shared" si="1616"/>
        <v>0</v>
      </c>
      <c r="Y1287" s="11">
        <f t="shared" si="1616"/>
        <v>35501</v>
      </c>
      <c r="Z1287" s="11">
        <f t="shared" si="1616"/>
        <v>0</v>
      </c>
      <c r="AA1287" s="11">
        <f t="shared" si="1616"/>
        <v>0</v>
      </c>
      <c r="AB1287" s="11">
        <f t="shared" si="1616"/>
        <v>0</v>
      </c>
      <c r="AC1287" s="11">
        <f t="shared" si="1616"/>
        <v>0</v>
      </c>
      <c r="AD1287" s="11">
        <f t="shared" si="1616"/>
        <v>0</v>
      </c>
      <c r="AE1287" s="11">
        <f t="shared" si="1616"/>
        <v>35501</v>
      </c>
      <c r="AF1287" s="11">
        <f t="shared" si="1616"/>
        <v>0</v>
      </c>
      <c r="AG1287" s="11">
        <f t="shared" si="1616"/>
        <v>-25</v>
      </c>
      <c r="AH1287" s="11">
        <f t="shared" si="1616"/>
        <v>0</v>
      </c>
      <c r="AI1287" s="11">
        <f t="shared" si="1616"/>
        <v>0</v>
      </c>
      <c r="AJ1287" s="11">
        <f t="shared" si="1616"/>
        <v>0</v>
      </c>
      <c r="AK1287" s="11">
        <f t="shared" si="1616"/>
        <v>35476</v>
      </c>
      <c r="AL1287" s="11">
        <f t="shared" si="1616"/>
        <v>0</v>
      </c>
    </row>
    <row r="1288" spans="1:38" ht="33" hidden="1" x14ac:dyDescent="0.25">
      <c r="A1288" s="44" t="s">
        <v>36</v>
      </c>
      <c r="B1288" s="30" t="s">
        <v>254</v>
      </c>
      <c r="C1288" s="30" t="s">
        <v>21</v>
      </c>
      <c r="D1288" s="30" t="s">
        <v>59</v>
      </c>
      <c r="E1288" s="30" t="s">
        <v>72</v>
      </c>
      <c r="F1288" s="26" t="s">
        <v>37</v>
      </c>
      <c r="G1288" s="9">
        <v>35501</v>
      </c>
      <c r="H1288" s="9"/>
      <c r="I1288" s="84"/>
      <c r="J1288" s="84"/>
      <c r="K1288" s="84"/>
      <c r="L1288" s="84"/>
      <c r="M1288" s="9">
        <f>G1288+I1288+J1288+K1288+L1288</f>
        <v>35501</v>
      </c>
      <c r="N1288" s="9">
        <f>H1288+L1288</f>
        <v>0</v>
      </c>
      <c r="O1288" s="85"/>
      <c r="P1288" s="85"/>
      <c r="Q1288" s="85"/>
      <c r="R1288" s="85"/>
      <c r="S1288" s="9">
        <f>M1288+O1288+P1288+Q1288+R1288</f>
        <v>35501</v>
      </c>
      <c r="T1288" s="9">
        <f>N1288+R1288</f>
        <v>0</v>
      </c>
      <c r="U1288" s="85"/>
      <c r="V1288" s="85"/>
      <c r="W1288" s="85"/>
      <c r="X1288" s="85"/>
      <c r="Y1288" s="9">
        <f>S1288+U1288+V1288+W1288+X1288</f>
        <v>35501</v>
      </c>
      <c r="Z1288" s="9">
        <f>T1288+X1288</f>
        <v>0</v>
      </c>
      <c r="AA1288" s="85"/>
      <c r="AB1288" s="85"/>
      <c r="AC1288" s="85"/>
      <c r="AD1288" s="85"/>
      <c r="AE1288" s="9">
        <f>Y1288+AA1288+AB1288+AC1288+AD1288</f>
        <v>35501</v>
      </c>
      <c r="AF1288" s="9">
        <f>Z1288+AD1288</f>
        <v>0</v>
      </c>
      <c r="AG1288" s="11">
        <v>-25</v>
      </c>
      <c r="AH1288" s="85"/>
      <c r="AI1288" s="85"/>
      <c r="AJ1288" s="85"/>
      <c r="AK1288" s="9">
        <f>AE1288+AG1288+AH1288+AI1288+AJ1288</f>
        <v>35476</v>
      </c>
      <c r="AL1288" s="9">
        <f>AF1288+AJ1288</f>
        <v>0</v>
      </c>
    </row>
    <row r="1289" spans="1:38" hidden="1" x14ac:dyDescent="0.25">
      <c r="A1289" s="47" t="s">
        <v>65</v>
      </c>
      <c r="B1289" s="30" t="s">
        <v>254</v>
      </c>
      <c r="C1289" s="30" t="s">
        <v>21</v>
      </c>
      <c r="D1289" s="30" t="s">
        <v>59</v>
      </c>
      <c r="E1289" s="30" t="s">
        <v>72</v>
      </c>
      <c r="F1289" s="30" t="s">
        <v>66</v>
      </c>
      <c r="G1289" s="11">
        <f t="shared" ref="G1289:H1289" si="1617">G1290</f>
        <v>0</v>
      </c>
      <c r="H1289" s="11">
        <f t="shared" si="1617"/>
        <v>0</v>
      </c>
      <c r="I1289" s="84"/>
      <c r="J1289" s="84"/>
      <c r="K1289" s="84"/>
      <c r="L1289" s="84"/>
      <c r="M1289" s="84"/>
      <c r="N1289" s="84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11">
        <f>AG1290</f>
        <v>25</v>
      </c>
      <c r="AH1289" s="11">
        <f t="shared" ref="AH1289:AL1289" si="1618">AH1290</f>
        <v>0</v>
      </c>
      <c r="AI1289" s="11">
        <f t="shared" si="1618"/>
        <v>0</v>
      </c>
      <c r="AJ1289" s="11">
        <f t="shared" si="1618"/>
        <v>0</v>
      </c>
      <c r="AK1289" s="11">
        <f t="shared" si="1618"/>
        <v>25</v>
      </c>
      <c r="AL1289" s="11">
        <f t="shared" si="1618"/>
        <v>0</v>
      </c>
    </row>
    <row r="1290" spans="1:38" hidden="1" x14ac:dyDescent="0.25">
      <c r="A1290" s="47" t="s">
        <v>67</v>
      </c>
      <c r="B1290" s="30" t="s">
        <v>254</v>
      </c>
      <c r="C1290" s="30" t="s">
        <v>21</v>
      </c>
      <c r="D1290" s="30" t="s">
        <v>59</v>
      </c>
      <c r="E1290" s="30" t="s">
        <v>72</v>
      </c>
      <c r="F1290" s="26" t="s">
        <v>68</v>
      </c>
      <c r="G1290" s="9"/>
      <c r="H1290" s="9"/>
      <c r="I1290" s="84"/>
      <c r="J1290" s="84"/>
      <c r="K1290" s="84"/>
      <c r="L1290" s="84"/>
      <c r="M1290" s="84"/>
      <c r="N1290" s="84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11">
        <v>25</v>
      </c>
      <c r="AH1290" s="11"/>
      <c r="AI1290" s="11"/>
      <c r="AJ1290" s="11"/>
      <c r="AK1290" s="11">
        <f>AE1290+AG1290+AH1290+AI1290+AJ1290</f>
        <v>25</v>
      </c>
      <c r="AL1290" s="11">
        <f>AF1290+AJ1290</f>
        <v>0</v>
      </c>
    </row>
    <row r="1291" spans="1:38" ht="33" hidden="1" x14ac:dyDescent="0.25">
      <c r="A1291" s="47" t="s">
        <v>258</v>
      </c>
      <c r="B1291" s="30" t="s">
        <v>254</v>
      </c>
      <c r="C1291" s="30" t="s">
        <v>21</v>
      </c>
      <c r="D1291" s="30" t="s">
        <v>59</v>
      </c>
      <c r="E1291" s="30" t="s">
        <v>259</v>
      </c>
      <c r="F1291" s="30"/>
      <c r="G1291" s="11">
        <f t="shared" ref="G1291:V1292" si="1619">G1292</f>
        <v>345</v>
      </c>
      <c r="H1291" s="11">
        <f t="shared" si="1619"/>
        <v>0</v>
      </c>
      <c r="I1291" s="11">
        <f t="shared" si="1619"/>
        <v>0</v>
      </c>
      <c r="J1291" s="11">
        <f t="shared" si="1619"/>
        <v>0</v>
      </c>
      <c r="K1291" s="11">
        <f t="shared" si="1619"/>
        <v>0</v>
      </c>
      <c r="L1291" s="11">
        <f t="shared" si="1619"/>
        <v>0</v>
      </c>
      <c r="M1291" s="11">
        <f t="shared" si="1619"/>
        <v>345</v>
      </c>
      <c r="N1291" s="11">
        <f t="shared" si="1619"/>
        <v>0</v>
      </c>
      <c r="O1291" s="11">
        <f t="shared" si="1619"/>
        <v>0</v>
      </c>
      <c r="P1291" s="11">
        <f t="shared" si="1619"/>
        <v>0</v>
      </c>
      <c r="Q1291" s="11">
        <f t="shared" si="1619"/>
        <v>0</v>
      </c>
      <c r="R1291" s="11">
        <f t="shared" si="1619"/>
        <v>0</v>
      </c>
      <c r="S1291" s="11">
        <f t="shared" si="1619"/>
        <v>345</v>
      </c>
      <c r="T1291" s="11">
        <f t="shared" si="1619"/>
        <v>0</v>
      </c>
      <c r="U1291" s="11">
        <f t="shared" si="1619"/>
        <v>0</v>
      </c>
      <c r="V1291" s="11">
        <f t="shared" si="1619"/>
        <v>0</v>
      </c>
      <c r="W1291" s="11">
        <f t="shared" ref="U1291:AJ1292" si="1620">W1292</f>
        <v>0</v>
      </c>
      <c r="X1291" s="11">
        <f t="shared" si="1620"/>
        <v>0</v>
      </c>
      <c r="Y1291" s="11">
        <f t="shared" si="1620"/>
        <v>345</v>
      </c>
      <c r="Z1291" s="11">
        <f t="shared" si="1620"/>
        <v>0</v>
      </c>
      <c r="AA1291" s="11">
        <f t="shared" si="1620"/>
        <v>0</v>
      </c>
      <c r="AB1291" s="11">
        <f t="shared" si="1620"/>
        <v>0</v>
      </c>
      <c r="AC1291" s="11">
        <f t="shared" si="1620"/>
        <v>0</v>
      </c>
      <c r="AD1291" s="11">
        <f t="shared" si="1620"/>
        <v>0</v>
      </c>
      <c r="AE1291" s="11">
        <f t="shared" si="1620"/>
        <v>345</v>
      </c>
      <c r="AF1291" s="11">
        <f t="shared" si="1620"/>
        <v>0</v>
      </c>
      <c r="AG1291" s="11">
        <f t="shared" si="1620"/>
        <v>0</v>
      </c>
      <c r="AH1291" s="11">
        <f t="shared" si="1620"/>
        <v>0</v>
      </c>
      <c r="AI1291" s="11">
        <f t="shared" si="1620"/>
        <v>0</v>
      </c>
      <c r="AJ1291" s="11">
        <f t="shared" si="1620"/>
        <v>0</v>
      </c>
      <c r="AK1291" s="11">
        <f t="shared" ref="AG1291:AL1292" si="1621">AK1292</f>
        <v>345</v>
      </c>
      <c r="AL1291" s="11">
        <f t="shared" si="1621"/>
        <v>0</v>
      </c>
    </row>
    <row r="1292" spans="1:38" ht="33" hidden="1" x14ac:dyDescent="0.25">
      <c r="A1292" s="47" t="s">
        <v>11</v>
      </c>
      <c r="B1292" s="30" t="s">
        <v>254</v>
      </c>
      <c r="C1292" s="30" t="s">
        <v>21</v>
      </c>
      <c r="D1292" s="30" t="s">
        <v>59</v>
      </c>
      <c r="E1292" s="30" t="s">
        <v>259</v>
      </c>
      <c r="F1292" s="30" t="s">
        <v>12</v>
      </c>
      <c r="G1292" s="11">
        <f t="shared" si="1619"/>
        <v>345</v>
      </c>
      <c r="H1292" s="11">
        <f t="shared" si="1619"/>
        <v>0</v>
      </c>
      <c r="I1292" s="11">
        <f t="shared" si="1619"/>
        <v>0</v>
      </c>
      <c r="J1292" s="11">
        <f t="shared" si="1619"/>
        <v>0</v>
      </c>
      <c r="K1292" s="11">
        <f t="shared" si="1619"/>
        <v>0</v>
      </c>
      <c r="L1292" s="11">
        <f t="shared" si="1619"/>
        <v>0</v>
      </c>
      <c r="M1292" s="11">
        <f t="shared" si="1619"/>
        <v>345</v>
      </c>
      <c r="N1292" s="11">
        <f t="shared" si="1619"/>
        <v>0</v>
      </c>
      <c r="O1292" s="11">
        <f t="shared" si="1619"/>
        <v>0</v>
      </c>
      <c r="P1292" s="11">
        <f t="shared" si="1619"/>
        <v>0</v>
      </c>
      <c r="Q1292" s="11">
        <f t="shared" si="1619"/>
        <v>0</v>
      </c>
      <c r="R1292" s="11">
        <f t="shared" si="1619"/>
        <v>0</v>
      </c>
      <c r="S1292" s="11">
        <f t="shared" si="1619"/>
        <v>345</v>
      </c>
      <c r="T1292" s="11">
        <f t="shared" si="1619"/>
        <v>0</v>
      </c>
      <c r="U1292" s="11">
        <f t="shared" si="1620"/>
        <v>0</v>
      </c>
      <c r="V1292" s="11">
        <f t="shared" si="1620"/>
        <v>0</v>
      </c>
      <c r="W1292" s="11">
        <f t="shared" si="1620"/>
        <v>0</v>
      </c>
      <c r="X1292" s="11">
        <f t="shared" si="1620"/>
        <v>0</v>
      </c>
      <c r="Y1292" s="11">
        <f t="shared" si="1620"/>
        <v>345</v>
      </c>
      <c r="Z1292" s="11">
        <f t="shared" si="1620"/>
        <v>0</v>
      </c>
      <c r="AA1292" s="11">
        <f t="shared" si="1620"/>
        <v>0</v>
      </c>
      <c r="AB1292" s="11">
        <f t="shared" si="1620"/>
        <v>0</v>
      </c>
      <c r="AC1292" s="11">
        <f t="shared" si="1620"/>
        <v>0</v>
      </c>
      <c r="AD1292" s="11">
        <f t="shared" si="1620"/>
        <v>0</v>
      </c>
      <c r="AE1292" s="11">
        <f t="shared" si="1620"/>
        <v>345</v>
      </c>
      <c r="AF1292" s="11">
        <f t="shared" si="1620"/>
        <v>0</v>
      </c>
      <c r="AG1292" s="11">
        <f t="shared" si="1621"/>
        <v>0</v>
      </c>
      <c r="AH1292" s="11">
        <f t="shared" si="1621"/>
        <v>0</v>
      </c>
      <c r="AI1292" s="11">
        <f t="shared" si="1621"/>
        <v>0</v>
      </c>
      <c r="AJ1292" s="11">
        <f t="shared" si="1621"/>
        <v>0</v>
      </c>
      <c r="AK1292" s="11">
        <f t="shared" si="1621"/>
        <v>345</v>
      </c>
      <c r="AL1292" s="11">
        <f t="shared" si="1621"/>
        <v>0</v>
      </c>
    </row>
    <row r="1293" spans="1:38" hidden="1" x14ac:dyDescent="0.25">
      <c r="A1293" s="47" t="s">
        <v>23</v>
      </c>
      <c r="B1293" s="30" t="s">
        <v>254</v>
      </c>
      <c r="C1293" s="30" t="s">
        <v>21</v>
      </c>
      <c r="D1293" s="30" t="s">
        <v>59</v>
      </c>
      <c r="E1293" s="30" t="s">
        <v>259</v>
      </c>
      <c r="F1293" s="26" t="s">
        <v>35</v>
      </c>
      <c r="G1293" s="9">
        <v>345</v>
      </c>
      <c r="H1293" s="9"/>
      <c r="I1293" s="84"/>
      <c r="J1293" s="84"/>
      <c r="K1293" s="84"/>
      <c r="L1293" s="84"/>
      <c r="M1293" s="9">
        <f>G1293+I1293+J1293+K1293+L1293</f>
        <v>345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345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345</v>
      </c>
      <c r="Z1293" s="9">
        <f>T1293+X1293</f>
        <v>0</v>
      </c>
      <c r="AA1293" s="85"/>
      <c r="AB1293" s="85"/>
      <c r="AC1293" s="85"/>
      <c r="AD1293" s="85"/>
      <c r="AE1293" s="9">
        <f>Y1293+AA1293+AB1293+AC1293+AD1293</f>
        <v>345</v>
      </c>
      <c r="AF1293" s="9">
        <f>Z1293+AD1293</f>
        <v>0</v>
      </c>
      <c r="AG1293" s="85"/>
      <c r="AH1293" s="85"/>
      <c r="AI1293" s="85"/>
      <c r="AJ1293" s="85"/>
      <c r="AK1293" s="9">
        <f>AE1293+AG1293+AH1293+AI1293+AJ1293</f>
        <v>345</v>
      </c>
      <c r="AL1293" s="9">
        <f>AF1293+AJ1293</f>
        <v>0</v>
      </c>
    </row>
    <row r="1294" spans="1:38" hidden="1" x14ac:dyDescent="0.25">
      <c r="A1294" s="47" t="s">
        <v>571</v>
      </c>
      <c r="B1294" s="30" t="s">
        <v>254</v>
      </c>
      <c r="C1294" s="30" t="s">
        <v>21</v>
      </c>
      <c r="D1294" s="30" t="s">
        <v>59</v>
      </c>
      <c r="E1294" s="30" t="s">
        <v>595</v>
      </c>
      <c r="F1294" s="26"/>
      <c r="G1294" s="9">
        <f>G1295+G1298+G1301</f>
        <v>218</v>
      </c>
      <c r="H1294" s="9">
        <f t="shared" ref="H1294:N1294" si="1622">H1295+H1298+H1301</f>
        <v>218</v>
      </c>
      <c r="I1294" s="9">
        <f t="shared" si="1622"/>
        <v>0</v>
      </c>
      <c r="J1294" s="9">
        <f t="shared" si="1622"/>
        <v>0</v>
      </c>
      <c r="K1294" s="9">
        <f t="shared" si="1622"/>
        <v>0</v>
      </c>
      <c r="L1294" s="9">
        <f t="shared" si="1622"/>
        <v>0</v>
      </c>
      <c r="M1294" s="9">
        <f t="shared" si="1622"/>
        <v>218</v>
      </c>
      <c r="N1294" s="9">
        <f t="shared" si="1622"/>
        <v>218</v>
      </c>
      <c r="O1294" s="9">
        <f>O1295+O1298+O1301+O1304</f>
        <v>0</v>
      </c>
      <c r="P1294" s="9">
        <f t="shared" ref="P1294:T1294" si="1623">P1295+P1298+P1301+P1304</f>
        <v>0</v>
      </c>
      <c r="Q1294" s="9">
        <f t="shared" si="1623"/>
        <v>0</v>
      </c>
      <c r="R1294" s="9">
        <f t="shared" si="1623"/>
        <v>15</v>
      </c>
      <c r="S1294" s="9">
        <f t="shared" si="1623"/>
        <v>233</v>
      </c>
      <c r="T1294" s="9">
        <f t="shared" si="1623"/>
        <v>233</v>
      </c>
      <c r="U1294" s="9">
        <f>U1295+U1298+U1301+U1304</f>
        <v>0</v>
      </c>
      <c r="V1294" s="9">
        <f t="shared" ref="V1294:Z1294" si="1624">V1295+V1298+V1301+V1304</f>
        <v>0</v>
      </c>
      <c r="W1294" s="9">
        <f t="shared" si="1624"/>
        <v>0</v>
      </c>
      <c r="X1294" s="9">
        <f t="shared" si="1624"/>
        <v>0</v>
      </c>
      <c r="Y1294" s="9">
        <f t="shared" si="1624"/>
        <v>233</v>
      </c>
      <c r="Z1294" s="9">
        <f t="shared" si="1624"/>
        <v>233</v>
      </c>
      <c r="AA1294" s="9">
        <f>AA1295+AA1298+AA1301+AA1304</f>
        <v>0</v>
      </c>
      <c r="AB1294" s="9">
        <f t="shared" ref="AB1294:AF1294" si="1625">AB1295+AB1298+AB1301+AB1304</f>
        <v>0</v>
      </c>
      <c r="AC1294" s="9">
        <f t="shared" si="1625"/>
        <v>0</v>
      </c>
      <c r="AD1294" s="9">
        <f t="shared" si="1625"/>
        <v>0</v>
      </c>
      <c r="AE1294" s="9">
        <f t="shared" si="1625"/>
        <v>233</v>
      </c>
      <c r="AF1294" s="9">
        <f t="shared" si="1625"/>
        <v>233</v>
      </c>
      <c r="AG1294" s="9">
        <f>AG1295+AG1298+AG1301+AG1304</f>
        <v>0</v>
      </c>
      <c r="AH1294" s="9">
        <f t="shared" ref="AH1294:AL1294" si="1626">AH1295+AH1298+AH1301+AH1304</f>
        <v>0</v>
      </c>
      <c r="AI1294" s="9">
        <f t="shared" si="1626"/>
        <v>0</v>
      </c>
      <c r="AJ1294" s="9">
        <f t="shared" si="1626"/>
        <v>0</v>
      </c>
      <c r="AK1294" s="9">
        <f t="shared" si="1626"/>
        <v>233</v>
      </c>
      <c r="AL1294" s="9">
        <f t="shared" si="1626"/>
        <v>233</v>
      </c>
    </row>
    <row r="1295" spans="1:38" hidden="1" x14ac:dyDescent="0.25">
      <c r="A1295" s="47" t="s">
        <v>575</v>
      </c>
      <c r="B1295" s="30" t="s">
        <v>254</v>
      </c>
      <c r="C1295" s="30" t="s">
        <v>21</v>
      </c>
      <c r="D1295" s="30" t="s">
        <v>59</v>
      </c>
      <c r="E1295" s="30" t="s">
        <v>596</v>
      </c>
      <c r="F1295" s="26"/>
      <c r="G1295" s="9">
        <f t="shared" ref="G1295:V1296" si="1627">G1296</f>
        <v>8</v>
      </c>
      <c r="H1295" s="9">
        <f t="shared" si="1627"/>
        <v>8</v>
      </c>
      <c r="I1295" s="9">
        <f t="shared" si="1627"/>
        <v>0</v>
      </c>
      <c r="J1295" s="9">
        <f t="shared" si="1627"/>
        <v>0</v>
      </c>
      <c r="K1295" s="9">
        <f t="shared" si="1627"/>
        <v>0</v>
      </c>
      <c r="L1295" s="9">
        <f t="shared" si="1627"/>
        <v>0</v>
      </c>
      <c r="M1295" s="9">
        <f t="shared" si="1627"/>
        <v>8</v>
      </c>
      <c r="N1295" s="9">
        <f t="shared" si="1627"/>
        <v>8</v>
      </c>
      <c r="O1295" s="9">
        <f t="shared" si="1627"/>
        <v>0</v>
      </c>
      <c r="P1295" s="9">
        <f t="shared" si="1627"/>
        <v>0</v>
      </c>
      <c r="Q1295" s="9">
        <f t="shared" si="1627"/>
        <v>0</v>
      </c>
      <c r="R1295" s="9">
        <f t="shared" si="1627"/>
        <v>0</v>
      </c>
      <c r="S1295" s="9">
        <f t="shared" si="1627"/>
        <v>8</v>
      </c>
      <c r="T1295" s="9">
        <f t="shared" si="1627"/>
        <v>8</v>
      </c>
      <c r="U1295" s="9">
        <f t="shared" si="1627"/>
        <v>0</v>
      </c>
      <c r="V1295" s="9">
        <f t="shared" si="1627"/>
        <v>0</v>
      </c>
      <c r="W1295" s="9">
        <f t="shared" ref="U1295:AJ1296" si="1628">W1296</f>
        <v>0</v>
      </c>
      <c r="X1295" s="9">
        <f t="shared" si="1628"/>
        <v>0</v>
      </c>
      <c r="Y1295" s="9">
        <f t="shared" si="1628"/>
        <v>8</v>
      </c>
      <c r="Z1295" s="9">
        <f t="shared" si="1628"/>
        <v>8</v>
      </c>
      <c r="AA1295" s="9">
        <f t="shared" si="1628"/>
        <v>0</v>
      </c>
      <c r="AB1295" s="9">
        <f t="shared" si="1628"/>
        <v>0</v>
      </c>
      <c r="AC1295" s="9">
        <f t="shared" si="1628"/>
        <v>0</v>
      </c>
      <c r="AD1295" s="9">
        <f t="shared" si="1628"/>
        <v>0</v>
      </c>
      <c r="AE1295" s="9">
        <f t="shared" si="1628"/>
        <v>8</v>
      </c>
      <c r="AF1295" s="9">
        <f t="shared" si="1628"/>
        <v>8</v>
      </c>
      <c r="AG1295" s="9">
        <f t="shared" si="1628"/>
        <v>0</v>
      </c>
      <c r="AH1295" s="9">
        <f t="shared" si="1628"/>
        <v>0</v>
      </c>
      <c r="AI1295" s="9">
        <f t="shared" si="1628"/>
        <v>0</v>
      </c>
      <c r="AJ1295" s="9">
        <f t="shared" si="1628"/>
        <v>0</v>
      </c>
      <c r="AK1295" s="9">
        <f t="shared" ref="AG1295:AL1296" si="1629">AK1296</f>
        <v>8</v>
      </c>
      <c r="AL1295" s="9">
        <f t="shared" si="1629"/>
        <v>8</v>
      </c>
    </row>
    <row r="1296" spans="1:38" ht="33" hidden="1" x14ac:dyDescent="0.25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596</v>
      </c>
      <c r="F1296" s="26" t="s">
        <v>30</v>
      </c>
      <c r="G1296" s="9">
        <f t="shared" si="1627"/>
        <v>8</v>
      </c>
      <c r="H1296" s="9">
        <f t="shared" si="1627"/>
        <v>8</v>
      </c>
      <c r="I1296" s="9">
        <f t="shared" si="1627"/>
        <v>0</v>
      </c>
      <c r="J1296" s="9">
        <f t="shared" si="1627"/>
        <v>0</v>
      </c>
      <c r="K1296" s="9">
        <f t="shared" si="1627"/>
        <v>0</v>
      </c>
      <c r="L1296" s="9">
        <f t="shared" si="1627"/>
        <v>0</v>
      </c>
      <c r="M1296" s="9">
        <f t="shared" si="1627"/>
        <v>8</v>
      </c>
      <c r="N1296" s="9">
        <f t="shared" si="1627"/>
        <v>8</v>
      </c>
      <c r="O1296" s="9">
        <f t="shared" si="1627"/>
        <v>0</v>
      </c>
      <c r="P1296" s="9">
        <f t="shared" si="1627"/>
        <v>0</v>
      </c>
      <c r="Q1296" s="9">
        <f t="shared" si="1627"/>
        <v>0</v>
      </c>
      <c r="R1296" s="9">
        <f t="shared" si="1627"/>
        <v>0</v>
      </c>
      <c r="S1296" s="9">
        <f t="shared" si="1627"/>
        <v>8</v>
      </c>
      <c r="T1296" s="9">
        <f t="shared" si="1627"/>
        <v>8</v>
      </c>
      <c r="U1296" s="9">
        <f t="shared" si="1628"/>
        <v>0</v>
      </c>
      <c r="V1296" s="9">
        <f t="shared" si="1628"/>
        <v>0</v>
      </c>
      <c r="W1296" s="9">
        <f t="shared" si="1628"/>
        <v>0</v>
      </c>
      <c r="X1296" s="9">
        <f t="shared" si="1628"/>
        <v>0</v>
      </c>
      <c r="Y1296" s="9">
        <f t="shared" si="1628"/>
        <v>8</v>
      </c>
      <c r="Z1296" s="9">
        <f t="shared" si="1628"/>
        <v>8</v>
      </c>
      <c r="AA1296" s="9">
        <f t="shared" si="1628"/>
        <v>0</v>
      </c>
      <c r="AB1296" s="9">
        <f t="shared" si="1628"/>
        <v>0</v>
      </c>
      <c r="AC1296" s="9">
        <f t="shared" si="1628"/>
        <v>0</v>
      </c>
      <c r="AD1296" s="9">
        <f t="shared" si="1628"/>
        <v>0</v>
      </c>
      <c r="AE1296" s="9">
        <f t="shared" si="1628"/>
        <v>8</v>
      </c>
      <c r="AF1296" s="9">
        <f t="shared" si="1628"/>
        <v>8</v>
      </c>
      <c r="AG1296" s="9">
        <f t="shared" si="1629"/>
        <v>0</v>
      </c>
      <c r="AH1296" s="9">
        <f t="shared" si="1629"/>
        <v>0</v>
      </c>
      <c r="AI1296" s="9">
        <f t="shared" si="1629"/>
        <v>0</v>
      </c>
      <c r="AJ1296" s="9">
        <f t="shared" si="1629"/>
        <v>0</v>
      </c>
      <c r="AK1296" s="9">
        <f t="shared" si="1629"/>
        <v>8</v>
      </c>
      <c r="AL1296" s="9">
        <f t="shared" si="1629"/>
        <v>8</v>
      </c>
    </row>
    <row r="1297" spans="1:38" ht="33" hidden="1" x14ac:dyDescent="0.25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596</v>
      </c>
      <c r="F1297" s="26" t="s">
        <v>37</v>
      </c>
      <c r="G1297" s="9">
        <v>8</v>
      </c>
      <c r="H1297" s="9">
        <v>8</v>
      </c>
      <c r="I1297" s="84"/>
      <c r="J1297" s="84"/>
      <c r="K1297" s="84"/>
      <c r="L1297" s="84"/>
      <c r="M1297" s="9">
        <f>G1297+I1297+J1297+K1297+L1297</f>
        <v>8</v>
      </c>
      <c r="N1297" s="9">
        <f>H1297+L1297</f>
        <v>8</v>
      </c>
      <c r="O1297" s="85"/>
      <c r="P1297" s="85"/>
      <c r="Q1297" s="85"/>
      <c r="R1297" s="85"/>
      <c r="S1297" s="9">
        <f>M1297+O1297+P1297+Q1297+R1297</f>
        <v>8</v>
      </c>
      <c r="T1297" s="9">
        <f>N1297+R1297</f>
        <v>8</v>
      </c>
      <c r="U1297" s="85"/>
      <c r="V1297" s="85"/>
      <c r="W1297" s="85"/>
      <c r="X1297" s="85"/>
      <c r="Y1297" s="9">
        <f>S1297+U1297+V1297+W1297+X1297</f>
        <v>8</v>
      </c>
      <c r="Z1297" s="9">
        <f>T1297+X1297</f>
        <v>8</v>
      </c>
      <c r="AA1297" s="85"/>
      <c r="AB1297" s="85"/>
      <c r="AC1297" s="85"/>
      <c r="AD1297" s="85"/>
      <c r="AE1297" s="9">
        <f>Y1297+AA1297+AB1297+AC1297+AD1297</f>
        <v>8</v>
      </c>
      <c r="AF1297" s="9">
        <f>Z1297+AD1297</f>
        <v>8</v>
      </c>
      <c r="AG1297" s="85"/>
      <c r="AH1297" s="85"/>
      <c r="AI1297" s="85"/>
      <c r="AJ1297" s="85"/>
      <c r="AK1297" s="9">
        <f>AE1297+AG1297+AH1297+AI1297+AJ1297</f>
        <v>8</v>
      </c>
      <c r="AL1297" s="9">
        <f>AF1297+AJ1297</f>
        <v>8</v>
      </c>
    </row>
    <row r="1298" spans="1:38" ht="49.5" hidden="1" x14ac:dyDescent="0.25">
      <c r="A1298" s="44" t="s">
        <v>597</v>
      </c>
      <c r="B1298" s="30" t="s">
        <v>254</v>
      </c>
      <c r="C1298" s="30" t="s">
        <v>21</v>
      </c>
      <c r="D1298" s="30" t="s">
        <v>59</v>
      </c>
      <c r="E1298" s="30" t="s">
        <v>598</v>
      </c>
      <c r="F1298" s="26"/>
      <c r="G1298" s="9">
        <f t="shared" ref="G1298:V1299" si="1630">G1299</f>
        <v>195</v>
      </c>
      <c r="H1298" s="9">
        <f t="shared" si="1630"/>
        <v>195</v>
      </c>
      <c r="I1298" s="9">
        <f t="shared" si="1630"/>
        <v>0</v>
      </c>
      <c r="J1298" s="9">
        <f t="shared" si="1630"/>
        <v>0</v>
      </c>
      <c r="K1298" s="9">
        <f t="shared" si="1630"/>
        <v>0</v>
      </c>
      <c r="L1298" s="9">
        <f t="shared" si="1630"/>
        <v>0</v>
      </c>
      <c r="M1298" s="9">
        <f t="shared" si="1630"/>
        <v>195</v>
      </c>
      <c r="N1298" s="9">
        <f t="shared" si="1630"/>
        <v>195</v>
      </c>
      <c r="O1298" s="9">
        <f t="shared" si="1630"/>
        <v>0</v>
      </c>
      <c r="P1298" s="9">
        <f t="shared" si="1630"/>
        <v>0</v>
      </c>
      <c r="Q1298" s="9">
        <f t="shared" si="1630"/>
        <v>0</v>
      </c>
      <c r="R1298" s="9">
        <f t="shared" si="1630"/>
        <v>0</v>
      </c>
      <c r="S1298" s="9">
        <f t="shared" si="1630"/>
        <v>195</v>
      </c>
      <c r="T1298" s="9">
        <f t="shared" si="1630"/>
        <v>195</v>
      </c>
      <c r="U1298" s="9">
        <f t="shared" si="1630"/>
        <v>0</v>
      </c>
      <c r="V1298" s="9">
        <f t="shared" si="1630"/>
        <v>0</v>
      </c>
      <c r="W1298" s="9">
        <f t="shared" ref="U1298:AJ1299" si="1631">W1299</f>
        <v>0</v>
      </c>
      <c r="X1298" s="9">
        <f t="shared" si="1631"/>
        <v>0</v>
      </c>
      <c r="Y1298" s="9">
        <f t="shared" si="1631"/>
        <v>195</v>
      </c>
      <c r="Z1298" s="9">
        <f t="shared" si="1631"/>
        <v>195</v>
      </c>
      <c r="AA1298" s="9">
        <f t="shared" si="1631"/>
        <v>0</v>
      </c>
      <c r="AB1298" s="9">
        <f t="shared" si="1631"/>
        <v>0</v>
      </c>
      <c r="AC1298" s="9">
        <f t="shared" si="1631"/>
        <v>0</v>
      </c>
      <c r="AD1298" s="9">
        <f t="shared" si="1631"/>
        <v>0</v>
      </c>
      <c r="AE1298" s="9">
        <f t="shared" si="1631"/>
        <v>195</v>
      </c>
      <c r="AF1298" s="9">
        <f t="shared" si="1631"/>
        <v>195</v>
      </c>
      <c r="AG1298" s="9">
        <f t="shared" si="1631"/>
        <v>0</v>
      </c>
      <c r="AH1298" s="9">
        <f t="shared" si="1631"/>
        <v>0</v>
      </c>
      <c r="AI1298" s="9">
        <f t="shared" si="1631"/>
        <v>0</v>
      </c>
      <c r="AJ1298" s="9">
        <f t="shared" si="1631"/>
        <v>0</v>
      </c>
      <c r="AK1298" s="9">
        <f t="shared" ref="AG1298:AL1299" si="1632">AK1299</f>
        <v>195</v>
      </c>
      <c r="AL1298" s="9">
        <f t="shared" si="1632"/>
        <v>195</v>
      </c>
    </row>
    <row r="1299" spans="1:38" ht="33" hidden="1" x14ac:dyDescent="0.25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598</v>
      </c>
      <c r="F1299" s="26" t="s">
        <v>30</v>
      </c>
      <c r="G1299" s="9">
        <f t="shared" si="1630"/>
        <v>195</v>
      </c>
      <c r="H1299" s="9">
        <f t="shared" si="1630"/>
        <v>195</v>
      </c>
      <c r="I1299" s="9">
        <f t="shared" si="1630"/>
        <v>0</v>
      </c>
      <c r="J1299" s="9">
        <f t="shared" si="1630"/>
        <v>0</v>
      </c>
      <c r="K1299" s="9">
        <f t="shared" si="1630"/>
        <v>0</v>
      </c>
      <c r="L1299" s="9">
        <f t="shared" si="1630"/>
        <v>0</v>
      </c>
      <c r="M1299" s="9">
        <f t="shared" si="1630"/>
        <v>195</v>
      </c>
      <c r="N1299" s="9">
        <f t="shared" si="1630"/>
        <v>195</v>
      </c>
      <c r="O1299" s="9">
        <f t="shared" si="1630"/>
        <v>0</v>
      </c>
      <c r="P1299" s="9">
        <f t="shared" si="1630"/>
        <v>0</v>
      </c>
      <c r="Q1299" s="9">
        <f t="shared" si="1630"/>
        <v>0</v>
      </c>
      <c r="R1299" s="9">
        <f t="shared" si="1630"/>
        <v>0</v>
      </c>
      <c r="S1299" s="9">
        <f t="shared" si="1630"/>
        <v>195</v>
      </c>
      <c r="T1299" s="9">
        <f t="shared" si="1630"/>
        <v>195</v>
      </c>
      <c r="U1299" s="9">
        <f t="shared" si="1631"/>
        <v>0</v>
      </c>
      <c r="V1299" s="9">
        <f t="shared" si="1631"/>
        <v>0</v>
      </c>
      <c r="W1299" s="9">
        <f t="shared" si="1631"/>
        <v>0</v>
      </c>
      <c r="X1299" s="9">
        <f t="shared" si="1631"/>
        <v>0</v>
      </c>
      <c r="Y1299" s="9">
        <f t="shared" si="1631"/>
        <v>195</v>
      </c>
      <c r="Z1299" s="9">
        <f t="shared" si="1631"/>
        <v>195</v>
      </c>
      <c r="AA1299" s="9">
        <f t="shared" si="1631"/>
        <v>0</v>
      </c>
      <c r="AB1299" s="9">
        <f t="shared" si="1631"/>
        <v>0</v>
      </c>
      <c r="AC1299" s="9">
        <f t="shared" si="1631"/>
        <v>0</v>
      </c>
      <c r="AD1299" s="9">
        <f t="shared" si="1631"/>
        <v>0</v>
      </c>
      <c r="AE1299" s="9">
        <f t="shared" si="1631"/>
        <v>195</v>
      </c>
      <c r="AF1299" s="9">
        <f t="shared" si="1631"/>
        <v>195</v>
      </c>
      <c r="AG1299" s="9">
        <f t="shared" si="1632"/>
        <v>0</v>
      </c>
      <c r="AH1299" s="9">
        <f t="shared" si="1632"/>
        <v>0</v>
      </c>
      <c r="AI1299" s="9">
        <f t="shared" si="1632"/>
        <v>0</v>
      </c>
      <c r="AJ1299" s="9">
        <f t="shared" si="1632"/>
        <v>0</v>
      </c>
      <c r="AK1299" s="9">
        <f t="shared" si="1632"/>
        <v>195</v>
      </c>
      <c r="AL1299" s="9">
        <f t="shared" si="1632"/>
        <v>195</v>
      </c>
    </row>
    <row r="1300" spans="1:38" ht="33" hidden="1" x14ac:dyDescent="0.25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598</v>
      </c>
      <c r="F1300" s="26" t="s">
        <v>37</v>
      </c>
      <c r="G1300" s="9">
        <v>195</v>
      </c>
      <c r="H1300" s="9">
        <v>195</v>
      </c>
      <c r="I1300" s="84"/>
      <c r="J1300" s="84"/>
      <c r="K1300" s="84"/>
      <c r="L1300" s="84"/>
      <c r="M1300" s="9">
        <f>G1300+I1300+J1300+K1300+L1300</f>
        <v>195</v>
      </c>
      <c r="N1300" s="9">
        <f>H1300+L1300</f>
        <v>195</v>
      </c>
      <c r="O1300" s="85"/>
      <c r="P1300" s="85"/>
      <c r="Q1300" s="85"/>
      <c r="R1300" s="85"/>
      <c r="S1300" s="9">
        <f>M1300+O1300+P1300+Q1300+R1300</f>
        <v>195</v>
      </c>
      <c r="T1300" s="9">
        <f>N1300+R1300</f>
        <v>195</v>
      </c>
      <c r="U1300" s="85"/>
      <c r="V1300" s="85"/>
      <c r="W1300" s="85"/>
      <c r="X1300" s="85"/>
      <c r="Y1300" s="9">
        <f>S1300+U1300+V1300+W1300+X1300</f>
        <v>195</v>
      </c>
      <c r="Z1300" s="9">
        <f>T1300+X1300</f>
        <v>195</v>
      </c>
      <c r="AA1300" s="85"/>
      <c r="AB1300" s="85"/>
      <c r="AC1300" s="85"/>
      <c r="AD1300" s="85"/>
      <c r="AE1300" s="9">
        <f>Y1300+AA1300+AB1300+AC1300+AD1300</f>
        <v>195</v>
      </c>
      <c r="AF1300" s="9">
        <f>Z1300+AD1300</f>
        <v>195</v>
      </c>
      <c r="AG1300" s="85"/>
      <c r="AH1300" s="85"/>
      <c r="AI1300" s="85"/>
      <c r="AJ1300" s="85"/>
      <c r="AK1300" s="9">
        <f>AE1300+AG1300+AH1300+AI1300+AJ1300</f>
        <v>195</v>
      </c>
      <c r="AL1300" s="9">
        <f>AF1300+AJ1300</f>
        <v>195</v>
      </c>
    </row>
    <row r="1301" spans="1:38" ht="33" hidden="1" x14ac:dyDescent="0.25">
      <c r="A1301" s="47" t="s">
        <v>582</v>
      </c>
      <c r="B1301" s="30" t="s">
        <v>254</v>
      </c>
      <c r="C1301" s="30" t="s">
        <v>21</v>
      </c>
      <c r="D1301" s="30" t="s">
        <v>59</v>
      </c>
      <c r="E1301" s="30" t="s">
        <v>599</v>
      </c>
      <c r="F1301" s="26"/>
      <c r="G1301" s="9">
        <f t="shared" ref="G1301:V1302" si="1633">G1302</f>
        <v>15</v>
      </c>
      <c r="H1301" s="9">
        <f t="shared" si="1633"/>
        <v>15</v>
      </c>
      <c r="I1301" s="9">
        <f t="shared" si="1633"/>
        <v>0</v>
      </c>
      <c r="J1301" s="9">
        <f t="shared" si="1633"/>
        <v>0</v>
      </c>
      <c r="K1301" s="9">
        <f t="shared" si="1633"/>
        <v>0</v>
      </c>
      <c r="L1301" s="9">
        <f t="shared" si="1633"/>
        <v>0</v>
      </c>
      <c r="M1301" s="9">
        <f t="shared" si="1633"/>
        <v>15</v>
      </c>
      <c r="N1301" s="9">
        <f t="shared" si="1633"/>
        <v>15</v>
      </c>
      <c r="O1301" s="9">
        <f t="shared" si="1633"/>
        <v>0</v>
      </c>
      <c r="P1301" s="9">
        <f t="shared" si="1633"/>
        <v>0</v>
      </c>
      <c r="Q1301" s="9">
        <f t="shared" si="1633"/>
        <v>0</v>
      </c>
      <c r="R1301" s="9">
        <f t="shared" si="1633"/>
        <v>0</v>
      </c>
      <c r="S1301" s="9">
        <f t="shared" si="1633"/>
        <v>15</v>
      </c>
      <c r="T1301" s="9">
        <f t="shared" si="1633"/>
        <v>15</v>
      </c>
      <c r="U1301" s="9">
        <f t="shared" si="1633"/>
        <v>0</v>
      </c>
      <c r="V1301" s="9">
        <f t="shared" si="1633"/>
        <v>0</v>
      </c>
      <c r="W1301" s="9">
        <f t="shared" ref="U1301:AJ1302" si="1634">W1302</f>
        <v>0</v>
      </c>
      <c r="X1301" s="9">
        <f t="shared" si="1634"/>
        <v>0</v>
      </c>
      <c r="Y1301" s="9">
        <f t="shared" si="1634"/>
        <v>15</v>
      </c>
      <c r="Z1301" s="9">
        <f t="shared" si="1634"/>
        <v>15</v>
      </c>
      <c r="AA1301" s="9">
        <f t="shared" si="1634"/>
        <v>0</v>
      </c>
      <c r="AB1301" s="9">
        <f t="shared" si="1634"/>
        <v>0</v>
      </c>
      <c r="AC1301" s="9">
        <f t="shared" si="1634"/>
        <v>0</v>
      </c>
      <c r="AD1301" s="9">
        <f t="shared" si="1634"/>
        <v>0</v>
      </c>
      <c r="AE1301" s="9">
        <f t="shared" si="1634"/>
        <v>15</v>
      </c>
      <c r="AF1301" s="9">
        <f t="shared" si="1634"/>
        <v>15</v>
      </c>
      <c r="AG1301" s="9">
        <f t="shared" si="1634"/>
        <v>0</v>
      </c>
      <c r="AH1301" s="9">
        <f t="shared" si="1634"/>
        <v>0</v>
      </c>
      <c r="AI1301" s="9">
        <f t="shared" si="1634"/>
        <v>0</v>
      </c>
      <c r="AJ1301" s="9">
        <f t="shared" si="1634"/>
        <v>0</v>
      </c>
      <c r="AK1301" s="9">
        <f t="shared" ref="AG1301:AL1302" si="1635">AK1302</f>
        <v>15</v>
      </c>
      <c r="AL1301" s="9">
        <f t="shared" si="1635"/>
        <v>15</v>
      </c>
    </row>
    <row r="1302" spans="1:38" ht="33" hidden="1" x14ac:dyDescent="0.25">
      <c r="A1302" s="25" t="s">
        <v>242</v>
      </c>
      <c r="B1302" s="30" t="s">
        <v>254</v>
      </c>
      <c r="C1302" s="30" t="s">
        <v>21</v>
      </c>
      <c r="D1302" s="30" t="s">
        <v>59</v>
      </c>
      <c r="E1302" s="30" t="s">
        <v>599</v>
      </c>
      <c r="F1302" s="26" t="s">
        <v>30</v>
      </c>
      <c r="G1302" s="9">
        <f t="shared" si="1633"/>
        <v>15</v>
      </c>
      <c r="H1302" s="9">
        <f t="shared" si="1633"/>
        <v>15</v>
      </c>
      <c r="I1302" s="9">
        <f t="shared" si="1633"/>
        <v>0</v>
      </c>
      <c r="J1302" s="9">
        <f t="shared" si="1633"/>
        <v>0</v>
      </c>
      <c r="K1302" s="9">
        <f t="shared" si="1633"/>
        <v>0</v>
      </c>
      <c r="L1302" s="9">
        <f t="shared" si="1633"/>
        <v>0</v>
      </c>
      <c r="M1302" s="9">
        <f t="shared" si="1633"/>
        <v>15</v>
      </c>
      <c r="N1302" s="9">
        <f t="shared" si="1633"/>
        <v>15</v>
      </c>
      <c r="O1302" s="9">
        <f t="shared" si="1633"/>
        <v>0</v>
      </c>
      <c r="P1302" s="9">
        <f t="shared" si="1633"/>
        <v>0</v>
      </c>
      <c r="Q1302" s="9">
        <f t="shared" si="1633"/>
        <v>0</v>
      </c>
      <c r="R1302" s="9">
        <f t="shared" si="1633"/>
        <v>0</v>
      </c>
      <c r="S1302" s="9">
        <f t="shared" si="1633"/>
        <v>15</v>
      </c>
      <c r="T1302" s="9">
        <f t="shared" si="1633"/>
        <v>15</v>
      </c>
      <c r="U1302" s="9">
        <f t="shared" si="1634"/>
        <v>0</v>
      </c>
      <c r="V1302" s="9">
        <f t="shared" si="1634"/>
        <v>0</v>
      </c>
      <c r="W1302" s="9">
        <f t="shared" si="1634"/>
        <v>0</v>
      </c>
      <c r="X1302" s="9">
        <f t="shared" si="1634"/>
        <v>0</v>
      </c>
      <c r="Y1302" s="9">
        <f t="shared" si="1634"/>
        <v>15</v>
      </c>
      <c r="Z1302" s="9">
        <f t="shared" si="1634"/>
        <v>15</v>
      </c>
      <c r="AA1302" s="9">
        <f t="shared" si="1634"/>
        <v>0</v>
      </c>
      <c r="AB1302" s="9">
        <f t="shared" si="1634"/>
        <v>0</v>
      </c>
      <c r="AC1302" s="9">
        <f t="shared" si="1634"/>
        <v>0</v>
      </c>
      <c r="AD1302" s="9">
        <f t="shared" si="1634"/>
        <v>0</v>
      </c>
      <c r="AE1302" s="9">
        <f t="shared" si="1634"/>
        <v>15</v>
      </c>
      <c r="AF1302" s="9">
        <f t="shared" si="1634"/>
        <v>15</v>
      </c>
      <c r="AG1302" s="9">
        <f t="shared" si="1635"/>
        <v>0</v>
      </c>
      <c r="AH1302" s="9">
        <f t="shared" si="1635"/>
        <v>0</v>
      </c>
      <c r="AI1302" s="9">
        <f t="shared" si="1635"/>
        <v>0</v>
      </c>
      <c r="AJ1302" s="9">
        <f t="shared" si="1635"/>
        <v>0</v>
      </c>
      <c r="AK1302" s="9">
        <f t="shared" si="1635"/>
        <v>15</v>
      </c>
      <c r="AL1302" s="9">
        <f t="shared" si="1635"/>
        <v>15</v>
      </c>
    </row>
    <row r="1303" spans="1:38" ht="33" hidden="1" x14ac:dyDescent="0.25">
      <c r="A1303" s="44" t="s">
        <v>36</v>
      </c>
      <c r="B1303" s="30" t="s">
        <v>254</v>
      </c>
      <c r="C1303" s="30" t="s">
        <v>21</v>
      </c>
      <c r="D1303" s="30" t="s">
        <v>59</v>
      </c>
      <c r="E1303" s="30" t="s">
        <v>599</v>
      </c>
      <c r="F1303" s="26" t="s">
        <v>37</v>
      </c>
      <c r="G1303" s="9">
        <v>15</v>
      </c>
      <c r="H1303" s="9">
        <v>15</v>
      </c>
      <c r="I1303" s="84"/>
      <c r="J1303" s="84"/>
      <c r="K1303" s="84"/>
      <c r="L1303" s="84"/>
      <c r="M1303" s="9">
        <f>G1303+I1303+J1303+K1303+L1303</f>
        <v>15</v>
      </c>
      <c r="N1303" s="9">
        <f>H1303+L1303</f>
        <v>15</v>
      </c>
      <c r="O1303" s="85"/>
      <c r="P1303" s="85"/>
      <c r="Q1303" s="85"/>
      <c r="R1303" s="85"/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85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85"/>
      <c r="AE1303" s="9">
        <f>Y1303+AA1303+AB1303+AC1303+AD1303</f>
        <v>15</v>
      </c>
      <c r="AF1303" s="9">
        <f>Z1303+AD1303</f>
        <v>15</v>
      </c>
      <c r="AG1303" s="85"/>
      <c r="AH1303" s="85"/>
      <c r="AI1303" s="85"/>
      <c r="AJ1303" s="85"/>
      <c r="AK1303" s="9">
        <f>AE1303+AG1303+AH1303+AI1303+AJ1303</f>
        <v>15</v>
      </c>
      <c r="AL1303" s="9">
        <f>AF1303+AJ1303</f>
        <v>15</v>
      </c>
    </row>
    <row r="1304" spans="1:38" ht="20.25" hidden="1" customHeight="1" x14ac:dyDescent="0.25">
      <c r="A1304" s="25" t="s">
        <v>583</v>
      </c>
      <c r="B1304" s="30" t="s">
        <v>254</v>
      </c>
      <c r="C1304" s="26" t="s">
        <v>21</v>
      </c>
      <c r="D1304" s="26" t="s">
        <v>59</v>
      </c>
      <c r="E1304" s="26" t="s">
        <v>734</v>
      </c>
      <c r="F1304" s="26"/>
      <c r="G1304" s="9"/>
      <c r="H1304" s="9"/>
      <c r="I1304" s="84"/>
      <c r="J1304" s="84"/>
      <c r="K1304" s="84"/>
      <c r="L1304" s="84"/>
      <c r="M1304" s="9"/>
      <c r="N1304" s="9"/>
      <c r="O1304" s="85">
        <f>O1305</f>
        <v>0</v>
      </c>
      <c r="P1304" s="85">
        <f t="shared" ref="P1304:AE1305" si="1636">P1305</f>
        <v>0</v>
      </c>
      <c r="Q1304" s="85">
        <f t="shared" si="1636"/>
        <v>0</v>
      </c>
      <c r="R1304" s="11">
        <f t="shared" si="1636"/>
        <v>15</v>
      </c>
      <c r="S1304" s="11">
        <f t="shared" si="1636"/>
        <v>15</v>
      </c>
      <c r="T1304" s="11">
        <f t="shared" si="1636"/>
        <v>15</v>
      </c>
      <c r="U1304" s="85">
        <f>U1305</f>
        <v>0</v>
      </c>
      <c r="V1304" s="85">
        <f t="shared" si="1636"/>
        <v>0</v>
      </c>
      <c r="W1304" s="85">
        <f t="shared" si="1636"/>
        <v>0</v>
      </c>
      <c r="X1304" s="11">
        <f t="shared" si="1636"/>
        <v>0</v>
      </c>
      <c r="Y1304" s="11">
        <f t="shared" si="1636"/>
        <v>15</v>
      </c>
      <c r="Z1304" s="11">
        <f t="shared" si="1636"/>
        <v>15</v>
      </c>
      <c r="AA1304" s="85">
        <f>AA1305</f>
        <v>0</v>
      </c>
      <c r="AB1304" s="85">
        <f t="shared" si="1636"/>
        <v>0</v>
      </c>
      <c r="AC1304" s="85">
        <f t="shared" si="1636"/>
        <v>0</v>
      </c>
      <c r="AD1304" s="11">
        <f t="shared" si="1636"/>
        <v>0</v>
      </c>
      <c r="AE1304" s="11">
        <f t="shared" si="1636"/>
        <v>15</v>
      </c>
      <c r="AF1304" s="11">
        <f t="shared" ref="AB1304:AF1305" si="1637">AF1305</f>
        <v>15</v>
      </c>
      <c r="AG1304" s="85">
        <f>AG1305</f>
        <v>0</v>
      </c>
      <c r="AH1304" s="85">
        <f t="shared" ref="AH1304:AL1305" si="1638">AH1305</f>
        <v>0</v>
      </c>
      <c r="AI1304" s="85">
        <f t="shared" si="1638"/>
        <v>0</v>
      </c>
      <c r="AJ1304" s="11">
        <f t="shared" si="1638"/>
        <v>0</v>
      </c>
      <c r="AK1304" s="11">
        <f t="shared" si="1638"/>
        <v>15</v>
      </c>
      <c r="AL1304" s="11">
        <f t="shared" si="1638"/>
        <v>15</v>
      </c>
    </row>
    <row r="1305" spans="1:38" ht="33" hidden="1" x14ac:dyDescent="0.25">
      <c r="A1305" s="25" t="s">
        <v>242</v>
      </c>
      <c r="B1305" s="30" t="s">
        <v>254</v>
      </c>
      <c r="C1305" s="26" t="s">
        <v>21</v>
      </c>
      <c r="D1305" s="26" t="s">
        <v>59</v>
      </c>
      <c r="E1305" s="26" t="s">
        <v>734</v>
      </c>
      <c r="F1305" s="26" t="s">
        <v>30</v>
      </c>
      <c r="G1305" s="9"/>
      <c r="H1305" s="9"/>
      <c r="I1305" s="84"/>
      <c r="J1305" s="84"/>
      <c r="K1305" s="84"/>
      <c r="L1305" s="84"/>
      <c r="M1305" s="9"/>
      <c r="N1305" s="9"/>
      <c r="O1305" s="85">
        <f>O1306</f>
        <v>0</v>
      </c>
      <c r="P1305" s="85">
        <f t="shared" si="1636"/>
        <v>0</v>
      </c>
      <c r="Q1305" s="85">
        <f t="shared" si="1636"/>
        <v>0</v>
      </c>
      <c r="R1305" s="11">
        <f t="shared" si="1636"/>
        <v>15</v>
      </c>
      <c r="S1305" s="11">
        <f t="shared" si="1636"/>
        <v>15</v>
      </c>
      <c r="T1305" s="11">
        <f t="shared" si="1636"/>
        <v>15</v>
      </c>
      <c r="U1305" s="85">
        <f>U1306</f>
        <v>0</v>
      </c>
      <c r="V1305" s="85">
        <f t="shared" si="1636"/>
        <v>0</v>
      </c>
      <c r="W1305" s="85">
        <f t="shared" si="1636"/>
        <v>0</v>
      </c>
      <c r="X1305" s="11">
        <f t="shared" si="1636"/>
        <v>0</v>
      </c>
      <c r="Y1305" s="11">
        <f t="shared" si="1636"/>
        <v>15</v>
      </c>
      <c r="Z1305" s="11">
        <f t="shared" si="1636"/>
        <v>15</v>
      </c>
      <c r="AA1305" s="85">
        <f>AA1306</f>
        <v>0</v>
      </c>
      <c r="AB1305" s="85">
        <f t="shared" si="1637"/>
        <v>0</v>
      </c>
      <c r="AC1305" s="85">
        <f t="shared" si="1637"/>
        <v>0</v>
      </c>
      <c r="AD1305" s="11">
        <f t="shared" si="1637"/>
        <v>0</v>
      </c>
      <c r="AE1305" s="11">
        <f t="shared" si="1637"/>
        <v>15</v>
      </c>
      <c r="AF1305" s="11">
        <f t="shared" si="1637"/>
        <v>15</v>
      </c>
      <c r="AG1305" s="85">
        <f>AG1306</f>
        <v>0</v>
      </c>
      <c r="AH1305" s="85">
        <f t="shared" si="1638"/>
        <v>0</v>
      </c>
      <c r="AI1305" s="85">
        <f t="shared" si="1638"/>
        <v>0</v>
      </c>
      <c r="AJ1305" s="11">
        <f t="shared" si="1638"/>
        <v>0</v>
      </c>
      <c r="AK1305" s="11">
        <f t="shared" si="1638"/>
        <v>15</v>
      </c>
      <c r="AL1305" s="11">
        <f t="shared" si="1638"/>
        <v>15</v>
      </c>
    </row>
    <row r="1306" spans="1:38" ht="33" hidden="1" x14ac:dyDescent="0.25">
      <c r="A1306" s="25" t="s">
        <v>36</v>
      </c>
      <c r="B1306" s="30" t="s">
        <v>254</v>
      </c>
      <c r="C1306" s="26" t="s">
        <v>21</v>
      </c>
      <c r="D1306" s="26" t="s">
        <v>59</v>
      </c>
      <c r="E1306" s="26" t="s">
        <v>734</v>
      </c>
      <c r="F1306" s="26" t="s">
        <v>37</v>
      </c>
      <c r="G1306" s="9"/>
      <c r="H1306" s="9"/>
      <c r="I1306" s="84"/>
      <c r="J1306" s="84"/>
      <c r="K1306" s="84"/>
      <c r="L1306" s="84"/>
      <c r="M1306" s="9"/>
      <c r="N1306" s="9"/>
      <c r="O1306" s="85"/>
      <c r="P1306" s="85"/>
      <c r="Q1306" s="85"/>
      <c r="R1306" s="11">
        <v>15</v>
      </c>
      <c r="S1306" s="9">
        <f>M1306+O1306+P1306+Q1306+R1306</f>
        <v>15</v>
      </c>
      <c r="T1306" s="9">
        <f>N1306+R1306</f>
        <v>15</v>
      </c>
      <c r="U1306" s="85"/>
      <c r="V1306" s="85"/>
      <c r="W1306" s="85"/>
      <c r="X1306" s="11"/>
      <c r="Y1306" s="9">
        <f>S1306+U1306+V1306+W1306+X1306</f>
        <v>15</v>
      </c>
      <c r="Z1306" s="9">
        <f>T1306+X1306</f>
        <v>15</v>
      </c>
      <c r="AA1306" s="85"/>
      <c r="AB1306" s="85"/>
      <c r="AC1306" s="85"/>
      <c r="AD1306" s="11"/>
      <c r="AE1306" s="9">
        <f>Y1306+AA1306+AB1306+AC1306+AD1306</f>
        <v>15</v>
      </c>
      <c r="AF1306" s="9">
        <f>Z1306+AD1306</f>
        <v>15</v>
      </c>
      <c r="AG1306" s="85"/>
      <c r="AH1306" s="85"/>
      <c r="AI1306" s="85"/>
      <c r="AJ1306" s="11"/>
      <c r="AK1306" s="9">
        <f>AE1306+AG1306+AH1306+AI1306+AJ1306</f>
        <v>15</v>
      </c>
      <c r="AL1306" s="9">
        <f>AF1306+AJ1306</f>
        <v>15</v>
      </c>
    </row>
    <row r="1307" spans="1:38" ht="49.5" hidden="1" x14ac:dyDescent="0.25">
      <c r="A1307" s="28" t="s">
        <v>426</v>
      </c>
      <c r="B1307" s="30" t="s">
        <v>254</v>
      </c>
      <c r="C1307" s="30" t="s">
        <v>21</v>
      </c>
      <c r="D1307" s="30" t="s">
        <v>59</v>
      </c>
      <c r="E1307" s="30" t="s">
        <v>73</v>
      </c>
      <c r="F1307" s="26"/>
      <c r="G1307" s="9">
        <f>G1308</f>
        <v>15</v>
      </c>
      <c r="H1307" s="9">
        <f>H1308</f>
        <v>15</v>
      </c>
      <c r="I1307" s="9">
        <f t="shared" ref="I1307:X1308" si="1639">I1308</f>
        <v>0</v>
      </c>
      <c r="J1307" s="9">
        <f t="shared" si="1639"/>
        <v>0</v>
      </c>
      <c r="K1307" s="9">
        <f t="shared" si="1639"/>
        <v>0</v>
      </c>
      <c r="L1307" s="9">
        <f t="shared" si="1639"/>
        <v>0</v>
      </c>
      <c r="M1307" s="9">
        <f t="shared" si="1639"/>
        <v>15</v>
      </c>
      <c r="N1307" s="9">
        <f t="shared" si="1639"/>
        <v>15</v>
      </c>
      <c r="O1307" s="9">
        <f t="shared" si="1639"/>
        <v>0</v>
      </c>
      <c r="P1307" s="9">
        <f t="shared" si="1639"/>
        <v>0</v>
      </c>
      <c r="Q1307" s="9">
        <f t="shared" si="1639"/>
        <v>0</v>
      </c>
      <c r="R1307" s="9">
        <f t="shared" si="1639"/>
        <v>-15</v>
      </c>
      <c r="S1307" s="9">
        <f t="shared" si="1639"/>
        <v>0</v>
      </c>
      <c r="T1307" s="9">
        <f t="shared" si="1639"/>
        <v>0</v>
      </c>
      <c r="U1307" s="9">
        <f t="shared" si="1639"/>
        <v>0</v>
      </c>
      <c r="V1307" s="9">
        <f t="shared" si="1639"/>
        <v>0</v>
      </c>
      <c r="W1307" s="9">
        <f t="shared" si="1639"/>
        <v>0</v>
      </c>
      <c r="X1307" s="9">
        <f t="shared" si="1639"/>
        <v>0</v>
      </c>
      <c r="Y1307" s="9">
        <f t="shared" ref="U1307:AJ1308" si="1640">Y1308</f>
        <v>0</v>
      </c>
      <c r="Z1307" s="9">
        <f t="shared" si="1640"/>
        <v>0</v>
      </c>
      <c r="AA1307" s="9">
        <f t="shared" si="1640"/>
        <v>0</v>
      </c>
      <c r="AB1307" s="9">
        <f t="shared" si="1640"/>
        <v>0</v>
      </c>
      <c r="AC1307" s="9">
        <f t="shared" si="1640"/>
        <v>0</v>
      </c>
      <c r="AD1307" s="9">
        <f t="shared" si="1640"/>
        <v>0</v>
      </c>
      <c r="AE1307" s="9">
        <f t="shared" si="1640"/>
        <v>0</v>
      </c>
      <c r="AF1307" s="9">
        <f t="shared" si="1640"/>
        <v>0</v>
      </c>
      <c r="AG1307" s="9">
        <f t="shared" si="1640"/>
        <v>0</v>
      </c>
      <c r="AH1307" s="9">
        <f t="shared" si="1640"/>
        <v>0</v>
      </c>
      <c r="AI1307" s="9">
        <f t="shared" si="1640"/>
        <v>0</v>
      </c>
      <c r="AJ1307" s="9">
        <f t="shared" si="1640"/>
        <v>0</v>
      </c>
      <c r="AK1307" s="9">
        <f t="shared" ref="AG1307:AL1308" si="1641">AK1308</f>
        <v>0</v>
      </c>
      <c r="AL1307" s="9">
        <f t="shared" si="1641"/>
        <v>0</v>
      </c>
    </row>
    <row r="1308" spans="1:38" hidden="1" x14ac:dyDescent="0.25">
      <c r="A1308" s="25" t="s">
        <v>571</v>
      </c>
      <c r="B1308" s="30" t="s">
        <v>254</v>
      </c>
      <c r="C1308" s="30" t="s">
        <v>21</v>
      </c>
      <c r="D1308" s="30" t="s">
        <v>59</v>
      </c>
      <c r="E1308" s="30" t="s">
        <v>573</v>
      </c>
      <c r="F1308" s="26"/>
      <c r="G1308" s="9">
        <f>G1309</f>
        <v>15</v>
      </c>
      <c r="H1308" s="9">
        <f>H1309</f>
        <v>15</v>
      </c>
      <c r="I1308" s="9">
        <f t="shared" si="1639"/>
        <v>0</v>
      </c>
      <c r="J1308" s="9">
        <f t="shared" si="1639"/>
        <v>0</v>
      </c>
      <c r="K1308" s="9">
        <f t="shared" si="1639"/>
        <v>0</v>
      </c>
      <c r="L1308" s="9">
        <f t="shared" si="1639"/>
        <v>0</v>
      </c>
      <c r="M1308" s="9">
        <f t="shared" si="1639"/>
        <v>15</v>
      </c>
      <c r="N1308" s="9">
        <f t="shared" si="1639"/>
        <v>15</v>
      </c>
      <c r="O1308" s="9">
        <f t="shared" si="1639"/>
        <v>0</v>
      </c>
      <c r="P1308" s="9">
        <f t="shared" si="1639"/>
        <v>0</v>
      </c>
      <c r="Q1308" s="9">
        <f t="shared" si="1639"/>
        <v>0</v>
      </c>
      <c r="R1308" s="9">
        <f t="shared" si="1639"/>
        <v>-15</v>
      </c>
      <c r="S1308" s="9">
        <f t="shared" si="1639"/>
        <v>0</v>
      </c>
      <c r="T1308" s="9">
        <f t="shared" si="1639"/>
        <v>0</v>
      </c>
      <c r="U1308" s="9">
        <f t="shared" si="1640"/>
        <v>0</v>
      </c>
      <c r="V1308" s="9">
        <f t="shared" si="1640"/>
        <v>0</v>
      </c>
      <c r="W1308" s="9">
        <f t="shared" si="1640"/>
        <v>0</v>
      </c>
      <c r="X1308" s="9">
        <f t="shared" si="1640"/>
        <v>0</v>
      </c>
      <c r="Y1308" s="9">
        <f t="shared" si="1640"/>
        <v>0</v>
      </c>
      <c r="Z1308" s="9">
        <f t="shared" si="1640"/>
        <v>0</v>
      </c>
      <c r="AA1308" s="9">
        <f t="shared" si="1640"/>
        <v>0</v>
      </c>
      <c r="AB1308" s="9">
        <f t="shared" si="1640"/>
        <v>0</v>
      </c>
      <c r="AC1308" s="9">
        <f t="shared" si="1640"/>
        <v>0</v>
      </c>
      <c r="AD1308" s="9">
        <f t="shared" si="1640"/>
        <v>0</v>
      </c>
      <c r="AE1308" s="9">
        <f t="shared" si="1640"/>
        <v>0</v>
      </c>
      <c r="AF1308" s="9">
        <f t="shared" si="1640"/>
        <v>0</v>
      </c>
      <c r="AG1308" s="9">
        <f t="shared" si="1641"/>
        <v>0</v>
      </c>
      <c r="AH1308" s="9">
        <f t="shared" si="1641"/>
        <v>0</v>
      </c>
      <c r="AI1308" s="9">
        <f t="shared" si="1641"/>
        <v>0</v>
      </c>
      <c r="AJ1308" s="9">
        <f t="shared" si="1641"/>
        <v>0</v>
      </c>
      <c r="AK1308" s="9">
        <f t="shared" si="1641"/>
        <v>0</v>
      </c>
      <c r="AL1308" s="9">
        <f t="shared" si="1641"/>
        <v>0</v>
      </c>
    </row>
    <row r="1309" spans="1:38" ht="18" hidden="1" customHeight="1" x14ac:dyDescent="0.25">
      <c r="A1309" s="25" t="s">
        <v>583</v>
      </c>
      <c r="B1309" s="30" t="s">
        <v>254</v>
      </c>
      <c r="C1309" s="26" t="s">
        <v>21</v>
      </c>
      <c r="D1309" s="26" t="s">
        <v>59</v>
      </c>
      <c r="E1309" s="26" t="s">
        <v>584</v>
      </c>
      <c r="F1309" s="26"/>
      <c r="G1309" s="9">
        <f t="shared" ref="G1309:H1309" si="1642">G1310+G1312</f>
        <v>15</v>
      </c>
      <c r="H1309" s="9">
        <f t="shared" si="1642"/>
        <v>15</v>
      </c>
      <c r="I1309" s="9">
        <f t="shared" ref="I1309:N1309" si="1643">I1310+I1312</f>
        <v>0</v>
      </c>
      <c r="J1309" s="9">
        <f t="shared" si="1643"/>
        <v>0</v>
      </c>
      <c r="K1309" s="9">
        <f t="shared" si="1643"/>
        <v>0</v>
      </c>
      <c r="L1309" s="9">
        <f t="shared" si="1643"/>
        <v>0</v>
      </c>
      <c r="M1309" s="9">
        <f t="shared" si="1643"/>
        <v>15</v>
      </c>
      <c r="N1309" s="9">
        <f t="shared" si="1643"/>
        <v>15</v>
      </c>
      <c r="O1309" s="9">
        <f t="shared" ref="O1309:T1309" si="1644">O1310+O1312</f>
        <v>0</v>
      </c>
      <c r="P1309" s="9">
        <f t="shared" si="1644"/>
        <v>0</v>
      </c>
      <c r="Q1309" s="9">
        <f t="shared" si="1644"/>
        <v>0</v>
      </c>
      <c r="R1309" s="9">
        <f t="shared" si="1644"/>
        <v>-15</v>
      </c>
      <c r="S1309" s="9">
        <f t="shared" si="1644"/>
        <v>0</v>
      </c>
      <c r="T1309" s="9">
        <f t="shared" si="1644"/>
        <v>0</v>
      </c>
      <c r="U1309" s="9">
        <f t="shared" ref="U1309:Z1309" si="1645">U1310+U1312</f>
        <v>0</v>
      </c>
      <c r="V1309" s="9">
        <f t="shared" si="1645"/>
        <v>0</v>
      </c>
      <c r="W1309" s="9">
        <f t="shared" si="1645"/>
        <v>0</v>
      </c>
      <c r="X1309" s="9">
        <f t="shared" si="1645"/>
        <v>0</v>
      </c>
      <c r="Y1309" s="9">
        <f t="shared" si="1645"/>
        <v>0</v>
      </c>
      <c r="Z1309" s="9">
        <f t="shared" si="1645"/>
        <v>0</v>
      </c>
      <c r="AA1309" s="9">
        <f t="shared" ref="AA1309:AF1309" si="1646">AA1310+AA1312</f>
        <v>0</v>
      </c>
      <c r="AB1309" s="9">
        <f t="shared" si="1646"/>
        <v>0</v>
      </c>
      <c r="AC1309" s="9">
        <f t="shared" si="1646"/>
        <v>0</v>
      </c>
      <c r="AD1309" s="9">
        <f t="shared" si="1646"/>
        <v>0</v>
      </c>
      <c r="AE1309" s="9">
        <f t="shared" si="1646"/>
        <v>0</v>
      </c>
      <c r="AF1309" s="9">
        <f t="shared" si="1646"/>
        <v>0</v>
      </c>
      <c r="AG1309" s="9">
        <f t="shared" ref="AG1309:AL1309" si="1647">AG1310+AG1312</f>
        <v>0</v>
      </c>
      <c r="AH1309" s="9">
        <f t="shared" si="1647"/>
        <v>0</v>
      </c>
      <c r="AI1309" s="9">
        <f t="shared" si="1647"/>
        <v>0</v>
      </c>
      <c r="AJ1309" s="9">
        <f t="shared" si="1647"/>
        <v>0</v>
      </c>
      <c r="AK1309" s="9">
        <f t="shared" si="1647"/>
        <v>0</v>
      </c>
      <c r="AL1309" s="9">
        <f t="shared" si="1647"/>
        <v>0</v>
      </c>
    </row>
    <row r="1310" spans="1:38" ht="33" hidden="1" x14ac:dyDescent="0.25">
      <c r="A1310" s="25" t="s">
        <v>242</v>
      </c>
      <c r="B1310" s="30" t="s">
        <v>254</v>
      </c>
      <c r="C1310" s="26" t="s">
        <v>21</v>
      </c>
      <c r="D1310" s="26" t="s">
        <v>59</v>
      </c>
      <c r="E1310" s="26" t="s">
        <v>584</v>
      </c>
      <c r="F1310" s="26" t="s">
        <v>30</v>
      </c>
      <c r="G1310" s="9">
        <f t="shared" ref="G1310:AL1310" si="1648">G1311</f>
        <v>15</v>
      </c>
      <c r="H1310" s="9">
        <f t="shared" si="1648"/>
        <v>15</v>
      </c>
      <c r="I1310" s="9">
        <f t="shared" si="1648"/>
        <v>0</v>
      </c>
      <c r="J1310" s="9">
        <f t="shared" si="1648"/>
        <v>0</v>
      </c>
      <c r="K1310" s="9">
        <f t="shared" si="1648"/>
        <v>0</v>
      </c>
      <c r="L1310" s="9">
        <f t="shared" si="1648"/>
        <v>0</v>
      </c>
      <c r="M1310" s="9">
        <f t="shared" si="1648"/>
        <v>15</v>
      </c>
      <c r="N1310" s="9">
        <f t="shared" si="1648"/>
        <v>15</v>
      </c>
      <c r="O1310" s="9">
        <f t="shared" si="1648"/>
        <v>0</v>
      </c>
      <c r="P1310" s="9">
        <f t="shared" si="1648"/>
        <v>0</v>
      </c>
      <c r="Q1310" s="9">
        <f t="shared" si="1648"/>
        <v>0</v>
      </c>
      <c r="R1310" s="9">
        <f t="shared" si="1648"/>
        <v>-15</v>
      </c>
      <c r="S1310" s="9">
        <f t="shared" si="1648"/>
        <v>0</v>
      </c>
      <c r="T1310" s="9">
        <f t="shared" si="1648"/>
        <v>0</v>
      </c>
      <c r="U1310" s="9">
        <f t="shared" si="1648"/>
        <v>0</v>
      </c>
      <c r="V1310" s="9">
        <f t="shared" si="1648"/>
        <v>0</v>
      </c>
      <c r="W1310" s="9">
        <f t="shared" si="1648"/>
        <v>0</v>
      </c>
      <c r="X1310" s="9">
        <f t="shared" si="1648"/>
        <v>0</v>
      </c>
      <c r="Y1310" s="9">
        <f t="shared" si="1648"/>
        <v>0</v>
      </c>
      <c r="Z1310" s="9">
        <f t="shared" si="1648"/>
        <v>0</v>
      </c>
      <c r="AA1310" s="9">
        <f t="shared" si="1648"/>
        <v>0</v>
      </c>
      <c r="AB1310" s="9">
        <f t="shared" si="1648"/>
        <v>0</v>
      </c>
      <c r="AC1310" s="9">
        <f t="shared" si="1648"/>
        <v>0</v>
      </c>
      <c r="AD1310" s="9">
        <f t="shared" si="1648"/>
        <v>0</v>
      </c>
      <c r="AE1310" s="9">
        <f t="shared" si="1648"/>
        <v>0</v>
      </c>
      <c r="AF1310" s="9">
        <f t="shared" si="1648"/>
        <v>0</v>
      </c>
      <c r="AG1310" s="9">
        <f t="shared" si="1648"/>
        <v>0</v>
      </c>
      <c r="AH1310" s="9">
        <f t="shared" si="1648"/>
        <v>0</v>
      </c>
      <c r="AI1310" s="9">
        <f t="shared" si="1648"/>
        <v>0</v>
      </c>
      <c r="AJ1310" s="9">
        <f t="shared" si="1648"/>
        <v>0</v>
      </c>
      <c r="AK1310" s="9">
        <f t="shared" si="1648"/>
        <v>0</v>
      </c>
      <c r="AL1310" s="9">
        <f t="shared" si="1648"/>
        <v>0</v>
      </c>
    </row>
    <row r="1311" spans="1:38" ht="33" hidden="1" x14ac:dyDescent="0.25">
      <c r="A1311" s="25" t="s">
        <v>36</v>
      </c>
      <c r="B1311" s="30" t="s">
        <v>254</v>
      </c>
      <c r="C1311" s="26" t="s">
        <v>21</v>
      </c>
      <c r="D1311" s="26" t="s">
        <v>59</v>
      </c>
      <c r="E1311" s="26" t="s">
        <v>584</v>
      </c>
      <c r="F1311" s="26" t="s">
        <v>37</v>
      </c>
      <c r="G1311" s="9">
        <v>15</v>
      </c>
      <c r="H1311" s="9">
        <v>15</v>
      </c>
      <c r="I1311" s="84"/>
      <c r="J1311" s="84"/>
      <c r="K1311" s="84"/>
      <c r="L1311" s="84"/>
      <c r="M1311" s="9">
        <f>G1311+I1311+J1311+K1311+L1311</f>
        <v>15</v>
      </c>
      <c r="N1311" s="9">
        <f>H1311+L1311</f>
        <v>15</v>
      </c>
      <c r="O1311" s="85"/>
      <c r="P1311" s="85"/>
      <c r="Q1311" s="85"/>
      <c r="R1311" s="9">
        <v>-15</v>
      </c>
      <c r="S1311" s="9">
        <f>M1311+O1311+P1311+Q1311+R1311</f>
        <v>0</v>
      </c>
      <c r="T1311" s="9">
        <f>N1311+R1311</f>
        <v>0</v>
      </c>
      <c r="U1311" s="85"/>
      <c r="V1311" s="85"/>
      <c r="W1311" s="85"/>
      <c r="X1311" s="9"/>
      <c r="Y1311" s="9">
        <f>S1311+U1311+V1311+W1311+X1311</f>
        <v>0</v>
      </c>
      <c r="Z1311" s="9">
        <f>T1311+X1311</f>
        <v>0</v>
      </c>
      <c r="AA1311" s="85"/>
      <c r="AB1311" s="85"/>
      <c r="AC1311" s="85"/>
      <c r="AD1311" s="9"/>
      <c r="AE1311" s="9">
        <f>Y1311+AA1311+AB1311+AC1311+AD1311</f>
        <v>0</v>
      </c>
      <c r="AF1311" s="9">
        <f>Z1311+AD1311</f>
        <v>0</v>
      </c>
      <c r="AG1311" s="85"/>
      <c r="AH1311" s="85"/>
      <c r="AI1311" s="85"/>
      <c r="AJ1311" s="9"/>
      <c r="AK1311" s="9">
        <f>AE1311+AG1311+AH1311+AI1311+AJ1311</f>
        <v>0</v>
      </c>
      <c r="AL1311" s="9">
        <f>AF1311+AJ1311</f>
        <v>0</v>
      </c>
    </row>
    <row r="1312" spans="1:38" hidden="1" x14ac:dyDescent="0.25">
      <c r="A1312" s="28" t="s">
        <v>625</v>
      </c>
      <c r="B1312" s="30" t="s">
        <v>254</v>
      </c>
      <c r="C1312" s="30" t="s">
        <v>21</v>
      </c>
      <c r="D1312" s="30" t="s">
        <v>59</v>
      </c>
      <c r="E1312" s="30" t="s">
        <v>632</v>
      </c>
      <c r="F1312" s="26"/>
      <c r="G1312" s="9">
        <f t="shared" ref="G1312:H1314" si="1649">G1313</f>
        <v>0</v>
      </c>
      <c r="H1312" s="9">
        <f t="shared" si="1649"/>
        <v>0</v>
      </c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</row>
    <row r="1313" spans="1:38" ht="49.5" hidden="1" x14ac:dyDescent="0.25">
      <c r="A1313" s="47" t="s">
        <v>626</v>
      </c>
      <c r="B1313" s="30" t="s">
        <v>254</v>
      </c>
      <c r="C1313" s="30" t="s">
        <v>21</v>
      </c>
      <c r="D1313" s="30" t="s">
        <v>59</v>
      </c>
      <c r="E1313" s="30" t="s">
        <v>631</v>
      </c>
      <c r="F1313" s="26"/>
      <c r="G1313" s="9">
        <f t="shared" si="1649"/>
        <v>0</v>
      </c>
      <c r="H1313" s="9">
        <f t="shared" si="1649"/>
        <v>0</v>
      </c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</row>
    <row r="1314" spans="1:38" ht="33" hidden="1" x14ac:dyDescent="0.25">
      <c r="A1314" s="47" t="s">
        <v>11</v>
      </c>
      <c r="B1314" s="30" t="s">
        <v>254</v>
      </c>
      <c r="C1314" s="30" t="s">
        <v>21</v>
      </c>
      <c r="D1314" s="30" t="s">
        <v>59</v>
      </c>
      <c r="E1314" s="30" t="s">
        <v>631</v>
      </c>
      <c r="F1314" s="26" t="s">
        <v>12</v>
      </c>
      <c r="G1314" s="9">
        <f t="shared" si="1649"/>
        <v>0</v>
      </c>
      <c r="H1314" s="9">
        <f t="shared" si="1649"/>
        <v>0</v>
      </c>
      <c r="I1314" s="84"/>
      <c r="J1314" s="84"/>
      <c r="K1314" s="84"/>
      <c r="L1314" s="84"/>
      <c r="M1314" s="84"/>
      <c r="N1314" s="84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</row>
    <row r="1315" spans="1:38" hidden="1" x14ac:dyDescent="0.25">
      <c r="A1315" s="47" t="s">
        <v>23</v>
      </c>
      <c r="B1315" s="30" t="s">
        <v>254</v>
      </c>
      <c r="C1315" s="30" t="s">
        <v>21</v>
      </c>
      <c r="D1315" s="30" t="s">
        <v>59</v>
      </c>
      <c r="E1315" s="30" t="s">
        <v>631</v>
      </c>
      <c r="F1315" s="26" t="s">
        <v>35</v>
      </c>
      <c r="G1315" s="9"/>
      <c r="H1315" s="9"/>
      <c r="I1315" s="84"/>
      <c r="J1315" s="84"/>
      <c r="K1315" s="84"/>
      <c r="L1315" s="84"/>
      <c r="M1315" s="84"/>
      <c r="N1315" s="84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</row>
    <row r="1316" spans="1:38" hidden="1" x14ac:dyDescent="0.25">
      <c r="A1316" s="47"/>
      <c r="B1316" s="30"/>
      <c r="C1316" s="30"/>
      <c r="D1316" s="30"/>
      <c r="E1316" s="30"/>
      <c r="F1316" s="26"/>
      <c r="G1316" s="9"/>
      <c r="H1316" s="9"/>
      <c r="I1316" s="84"/>
      <c r="J1316" s="84"/>
      <c r="K1316" s="84"/>
      <c r="L1316" s="84"/>
      <c r="M1316" s="84"/>
      <c r="N1316" s="84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</row>
    <row r="1317" spans="1:38" ht="18.75" hidden="1" x14ac:dyDescent="0.3">
      <c r="A1317" s="63" t="s">
        <v>260</v>
      </c>
      <c r="B1317" s="35" t="s">
        <v>254</v>
      </c>
      <c r="C1317" s="35" t="s">
        <v>28</v>
      </c>
      <c r="D1317" s="35" t="s">
        <v>32</v>
      </c>
      <c r="E1317" s="35"/>
      <c r="F1317" s="35"/>
      <c r="G1317" s="13">
        <f t="shared" ref="G1317:V1321" si="1650">G1318</f>
        <v>2767</v>
      </c>
      <c r="H1317" s="13">
        <f t="shared" si="1650"/>
        <v>0</v>
      </c>
      <c r="I1317" s="13">
        <f t="shared" si="1650"/>
        <v>0</v>
      </c>
      <c r="J1317" s="13">
        <f t="shared" si="1650"/>
        <v>0</v>
      </c>
      <c r="K1317" s="13">
        <f t="shared" si="1650"/>
        <v>0</v>
      </c>
      <c r="L1317" s="13">
        <f t="shared" si="1650"/>
        <v>0</v>
      </c>
      <c r="M1317" s="13">
        <f t="shared" si="1650"/>
        <v>2767</v>
      </c>
      <c r="N1317" s="13">
        <f t="shared" si="1650"/>
        <v>0</v>
      </c>
      <c r="O1317" s="13">
        <f t="shared" si="1650"/>
        <v>0</v>
      </c>
      <c r="P1317" s="13">
        <f t="shared" si="1650"/>
        <v>0</v>
      </c>
      <c r="Q1317" s="13">
        <f t="shared" si="1650"/>
        <v>0</v>
      </c>
      <c r="R1317" s="13">
        <f t="shared" si="1650"/>
        <v>0</v>
      </c>
      <c r="S1317" s="13">
        <f t="shared" si="1650"/>
        <v>2767</v>
      </c>
      <c r="T1317" s="13">
        <f t="shared" si="1650"/>
        <v>0</v>
      </c>
      <c r="U1317" s="13">
        <f t="shared" si="1650"/>
        <v>0</v>
      </c>
      <c r="V1317" s="13">
        <f t="shared" si="1650"/>
        <v>0</v>
      </c>
      <c r="W1317" s="13">
        <f t="shared" ref="U1317:AJ1321" si="1651">W1318</f>
        <v>0</v>
      </c>
      <c r="X1317" s="13">
        <f t="shared" si="1651"/>
        <v>0</v>
      </c>
      <c r="Y1317" s="13">
        <f t="shared" si="1651"/>
        <v>2767</v>
      </c>
      <c r="Z1317" s="13">
        <f t="shared" si="1651"/>
        <v>0</v>
      </c>
      <c r="AA1317" s="13">
        <f t="shared" si="1651"/>
        <v>0</v>
      </c>
      <c r="AB1317" s="13">
        <f t="shared" si="1651"/>
        <v>0</v>
      </c>
      <c r="AC1317" s="13">
        <f t="shared" si="1651"/>
        <v>0</v>
      </c>
      <c r="AD1317" s="13">
        <f t="shared" si="1651"/>
        <v>0</v>
      </c>
      <c r="AE1317" s="13">
        <f t="shared" si="1651"/>
        <v>2767</v>
      </c>
      <c r="AF1317" s="13">
        <f t="shared" si="1651"/>
        <v>0</v>
      </c>
      <c r="AG1317" s="13">
        <f t="shared" si="1651"/>
        <v>0</v>
      </c>
      <c r="AH1317" s="13">
        <f t="shared" si="1651"/>
        <v>0</v>
      </c>
      <c r="AI1317" s="13">
        <f t="shared" si="1651"/>
        <v>0</v>
      </c>
      <c r="AJ1317" s="13">
        <f t="shared" si="1651"/>
        <v>0</v>
      </c>
      <c r="AK1317" s="13">
        <f t="shared" ref="AG1317:AL1321" si="1652">AK1318</f>
        <v>2767</v>
      </c>
      <c r="AL1317" s="13">
        <f t="shared" si="1652"/>
        <v>0</v>
      </c>
    </row>
    <row r="1318" spans="1:38" ht="49.5" hidden="1" x14ac:dyDescent="0.25">
      <c r="A1318" s="28" t="s">
        <v>565</v>
      </c>
      <c r="B1318" s="30" t="s">
        <v>254</v>
      </c>
      <c r="C1318" s="30" t="s">
        <v>28</v>
      </c>
      <c r="D1318" s="30" t="s">
        <v>32</v>
      </c>
      <c r="E1318" s="30" t="s">
        <v>69</v>
      </c>
      <c r="F1318" s="30"/>
      <c r="G1318" s="11">
        <f t="shared" ref="G1318" si="1653">G1319+G1323</f>
        <v>2767</v>
      </c>
      <c r="H1318" s="11">
        <f t="shared" ref="H1318:N1318" si="1654">H1319+H1323</f>
        <v>0</v>
      </c>
      <c r="I1318" s="11">
        <f t="shared" si="1654"/>
        <v>0</v>
      </c>
      <c r="J1318" s="11">
        <f t="shared" si="1654"/>
        <v>0</v>
      </c>
      <c r="K1318" s="11">
        <f t="shared" si="1654"/>
        <v>0</v>
      </c>
      <c r="L1318" s="11">
        <f t="shared" si="1654"/>
        <v>0</v>
      </c>
      <c r="M1318" s="11">
        <f t="shared" si="1654"/>
        <v>2767</v>
      </c>
      <c r="N1318" s="11">
        <f t="shared" si="1654"/>
        <v>0</v>
      </c>
      <c r="O1318" s="11">
        <f t="shared" ref="O1318:T1318" si="1655">O1319+O1323</f>
        <v>0</v>
      </c>
      <c r="P1318" s="11">
        <f t="shared" si="1655"/>
        <v>0</v>
      </c>
      <c r="Q1318" s="11">
        <f t="shared" si="1655"/>
        <v>0</v>
      </c>
      <c r="R1318" s="11">
        <f t="shared" si="1655"/>
        <v>0</v>
      </c>
      <c r="S1318" s="11">
        <f t="shared" si="1655"/>
        <v>2767</v>
      </c>
      <c r="T1318" s="11">
        <f t="shared" si="1655"/>
        <v>0</v>
      </c>
      <c r="U1318" s="11">
        <f t="shared" ref="U1318:Z1318" si="1656">U1319+U1323</f>
        <v>0</v>
      </c>
      <c r="V1318" s="11">
        <f t="shared" si="1656"/>
        <v>0</v>
      </c>
      <c r="W1318" s="11">
        <f t="shared" si="1656"/>
        <v>0</v>
      </c>
      <c r="X1318" s="11">
        <f t="shared" si="1656"/>
        <v>0</v>
      </c>
      <c r="Y1318" s="11">
        <f t="shared" si="1656"/>
        <v>2767</v>
      </c>
      <c r="Z1318" s="11">
        <f t="shared" si="1656"/>
        <v>0</v>
      </c>
      <c r="AA1318" s="11">
        <f t="shared" ref="AA1318:AF1318" si="1657">AA1319+AA1323</f>
        <v>0</v>
      </c>
      <c r="AB1318" s="11">
        <f t="shared" si="1657"/>
        <v>0</v>
      </c>
      <c r="AC1318" s="11">
        <f t="shared" si="1657"/>
        <v>0</v>
      </c>
      <c r="AD1318" s="11">
        <f t="shared" si="1657"/>
        <v>0</v>
      </c>
      <c r="AE1318" s="11">
        <f t="shared" si="1657"/>
        <v>2767</v>
      </c>
      <c r="AF1318" s="11">
        <f t="shared" si="1657"/>
        <v>0</v>
      </c>
      <c r="AG1318" s="11">
        <f t="shared" ref="AG1318:AL1318" si="1658">AG1319+AG1323</f>
        <v>0</v>
      </c>
      <c r="AH1318" s="11">
        <f t="shared" si="1658"/>
        <v>0</v>
      </c>
      <c r="AI1318" s="11">
        <f t="shared" si="1658"/>
        <v>0</v>
      </c>
      <c r="AJ1318" s="11">
        <f t="shared" si="1658"/>
        <v>0</v>
      </c>
      <c r="AK1318" s="11">
        <f t="shared" si="1658"/>
        <v>2767</v>
      </c>
      <c r="AL1318" s="11">
        <f t="shared" si="1658"/>
        <v>0</v>
      </c>
    </row>
    <row r="1319" spans="1:38" ht="33" hidden="1" x14ac:dyDescent="0.25">
      <c r="A1319" s="28" t="s">
        <v>76</v>
      </c>
      <c r="B1319" s="30" t="s">
        <v>254</v>
      </c>
      <c r="C1319" s="30" t="s">
        <v>28</v>
      </c>
      <c r="D1319" s="30" t="s">
        <v>32</v>
      </c>
      <c r="E1319" s="30" t="s">
        <v>255</v>
      </c>
      <c r="F1319" s="30"/>
      <c r="G1319" s="11">
        <f t="shared" si="1650"/>
        <v>2767</v>
      </c>
      <c r="H1319" s="11">
        <f t="shared" si="1650"/>
        <v>0</v>
      </c>
      <c r="I1319" s="11">
        <f t="shared" si="1650"/>
        <v>0</v>
      </c>
      <c r="J1319" s="11">
        <f t="shared" si="1650"/>
        <v>0</v>
      </c>
      <c r="K1319" s="11">
        <f t="shared" si="1650"/>
        <v>0</v>
      </c>
      <c r="L1319" s="11">
        <f t="shared" si="1650"/>
        <v>0</v>
      </c>
      <c r="M1319" s="11">
        <f t="shared" si="1650"/>
        <v>2767</v>
      </c>
      <c r="N1319" s="11">
        <f t="shared" si="1650"/>
        <v>0</v>
      </c>
      <c r="O1319" s="11">
        <f t="shared" si="1650"/>
        <v>0</v>
      </c>
      <c r="P1319" s="11">
        <f t="shared" si="1650"/>
        <v>0</v>
      </c>
      <c r="Q1319" s="11">
        <f t="shared" si="1650"/>
        <v>0</v>
      </c>
      <c r="R1319" s="11">
        <f t="shared" si="1650"/>
        <v>0</v>
      </c>
      <c r="S1319" s="11">
        <f t="shared" si="1650"/>
        <v>2767</v>
      </c>
      <c r="T1319" s="11">
        <f t="shared" si="1650"/>
        <v>0</v>
      </c>
      <c r="U1319" s="11">
        <f t="shared" si="1651"/>
        <v>0</v>
      </c>
      <c r="V1319" s="11">
        <f t="shared" si="1651"/>
        <v>0</v>
      </c>
      <c r="W1319" s="11">
        <f t="shared" si="1651"/>
        <v>0</v>
      </c>
      <c r="X1319" s="11">
        <f t="shared" si="1651"/>
        <v>0</v>
      </c>
      <c r="Y1319" s="11">
        <f t="shared" si="1651"/>
        <v>2767</v>
      </c>
      <c r="Z1319" s="11">
        <f t="shared" si="1651"/>
        <v>0</v>
      </c>
      <c r="AA1319" s="11">
        <f t="shared" si="1651"/>
        <v>0</v>
      </c>
      <c r="AB1319" s="11">
        <f t="shared" si="1651"/>
        <v>0</v>
      </c>
      <c r="AC1319" s="11">
        <f t="shared" si="1651"/>
        <v>0</v>
      </c>
      <c r="AD1319" s="11">
        <f t="shared" si="1651"/>
        <v>0</v>
      </c>
      <c r="AE1319" s="11">
        <f t="shared" si="1651"/>
        <v>2767</v>
      </c>
      <c r="AF1319" s="11">
        <f t="shared" si="1651"/>
        <v>0</v>
      </c>
      <c r="AG1319" s="11">
        <f t="shared" si="1652"/>
        <v>0</v>
      </c>
      <c r="AH1319" s="11">
        <f t="shared" si="1652"/>
        <v>0</v>
      </c>
      <c r="AI1319" s="11">
        <f t="shared" si="1652"/>
        <v>0</v>
      </c>
      <c r="AJ1319" s="11">
        <f t="shared" si="1652"/>
        <v>0</v>
      </c>
      <c r="AK1319" s="11">
        <f t="shared" si="1652"/>
        <v>2767</v>
      </c>
      <c r="AL1319" s="11">
        <f t="shared" si="1652"/>
        <v>0</v>
      </c>
    </row>
    <row r="1320" spans="1:38" ht="33" hidden="1" x14ac:dyDescent="0.25">
      <c r="A1320" s="47" t="s">
        <v>261</v>
      </c>
      <c r="B1320" s="30" t="s">
        <v>254</v>
      </c>
      <c r="C1320" s="30" t="s">
        <v>28</v>
      </c>
      <c r="D1320" s="30" t="s">
        <v>32</v>
      </c>
      <c r="E1320" s="30" t="s">
        <v>262</v>
      </c>
      <c r="F1320" s="30"/>
      <c r="G1320" s="11">
        <f t="shared" si="1650"/>
        <v>2767</v>
      </c>
      <c r="H1320" s="11">
        <f t="shared" si="1650"/>
        <v>0</v>
      </c>
      <c r="I1320" s="11">
        <f t="shared" si="1650"/>
        <v>0</v>
      </c>
      <c r="J1320" s="11">
        <f t="shared" si="1650"/>
        <v>0</v>
      </c>
      <c r="K1320" s="11">
        <f t="shared" si="1650"/>
        <v>0</v>
      </c>
      <c r="L1320" s="11">
        <f t="shared" si="1650"/>
        <v>0</v>
      </c>
      <c r="M1320" s="11">
        <f t="shared" si="1650"/>
        <v>2767</v>
      </c>
      <c r="N1320" s="11">
        <f t="shared" si="1650"/>
        <v>0</v>
      </c>
      <c r="O1320" s="11">
        <f t="shared" si="1650"/>
        <v>0</v>
      </c>
      <c r="P1320" s="11">
        <f t="shared" si="1650"/>
        <v>0</v>
      </c>
      <c r="Q1320" s="11">
        <f t="shared" si="1650"/>
        <v>0</v>
      </c>
      <c r="R1320" s="11">
        <f t="shared" si="1650"/>
        <v>0</v>
      </c>
      <c r="S1320" s="11">
        <f t="shared" si="1650"/>
        <v>2767</v>
      </c>
      <c r="T1320" s="11">
        <f t="shared" si="1650"/>
        <v>0</v>
      </c>
      <c r="U1320" s="11">
        <f t="shared" si="1651"/>
        <v>0</v>
      </c>
      <c r="V1320" s="11">
        <f t="shared" si="1651"/>
        <v>0</v>
      </c>
      <c r="W1320" s="11">
        <f t="shared" si="1651"/>
        <v>0</v>
      </c>
      <c r="X1320" s="11">
        <f t="shared" si="1651"/>
        <v>0</v>
      </c>
      <c r="Y1320" s="11">
        <f t="shared" si="1651"/>
        <v>2767</v>
      </c>
      <c r="Z1320" s="11">
        <f t="shared" si="1651"/>
        <v>0</v>
      </c>
      <c r="AA1320" s="11">
        <f t="shared" si="1651"/>
        <v>0</v>
      </c>
      <c r="AB1320" s="11">
        <f t="shared" si="1651"/>
        <v>0</v>
      </c>
      <c r="AC1320" s="11">
        <f t="shared" si="1651"/>
        <v>0</v>
      </c>
      <c r="AD1320" s="11">
        <f t="shared" si="1651"/>
        <v>0</v>
      </c>
      <c r="AE1320" s="11">
        <f t="shared" si="1651"/>
        <v>2767</v>
      </c>
      <c r="AF1320" s="11">
        <f t="shared" si="1651"/>
        <v>0</v>
      </c>
      <c r="AG1320" s="11">
        <f t="shared" si="1652"/>
        <v>0</v>
      </c>
      <c r="AH1320" s="11">
        <f t="shared" si="1652"/>
        <v>0</v>
      </c>
      <c r="AI1320" s="11">
        <f t="shared" si="1652"/>
        <v>0</v>
      </c>
      <c r="AJ1320" s="11">
        <f t="shared" si="1652"/>
        <v>0</v>
      </c>
      <c r="AK1320" s="11">
        <f t="shared" si="1652"/>
        <v>2767</v>
      </c>
      <c r="AL1320" s="11">
        <f t="shared" si="1652"/>
        <v>0</v>
      </c>
    </row>
    <row r="1321" spans="1:38" ht="33" hidden="1" x14ac:dyDescent="0.25">
      <c r="A1321" s="47" t="s">
        <v>11</v>
      </c>
      <c r="B1321" s="30" t="s">
        <v>254</v>
      </c>
      <c r="C1321" s="30" t="s">
        <v>28</v>
      </c>
      <c r="D1321" s="30" t="s">
        <v>32</v>
      </c>
      <c r="E1321" s="30" t="s">
        <v>262</v>
      </c>
      <c r="F1321" s="30" t="s">
        <v>12</v>
      </c>
      <c r="G1321" s="11">
        <f t="shared" si="1650"/>
        <v>2767</v>
      </c>
      <c r="H1321" s="11">
        <f t="shared" si="1650"/>
        <v>0</v>
      </c>
      <c r="I1321" s="11">
        <f t="shared" si="1650"/>
        <v>0</v>
      </c>
      <c r="J1321" s="11">
        <f t="shared" si="1650"/>
        <v>0</v>
      </c>
      <c r="K1321" s="11">
        <f t="shared" si="1650"/>
        <v>0</v>
      </c>
      <c r="L1321" s="11">
        <f t="shared" si="1650"/>
        <v>0</v>
      </c>
      <c r="M1321" s="11">
        <f t="shared" si="1650"/>
        <v>2767</v>
      </c>
      <c r="N1321" s="11">
        <f t="shared" si="1650"/>
        <v>0</v>
      </c>
      <c r="O1321" s="11">
        <f t="shared" si="1650"/>
        <v>0</v>
      </c>
      <c r="P1321" s="11">
        <f t="shared" si="1650"/>
        <v>0</v>
      </c>
      <c r="Q1321" s="11">
        <f t="shared" si="1650"/>
        <v>0</v>
      </c>
      <c r="R1321" s="11">
        <f t="shared" si="1650"/>
        <v>0</v>
      </c>
      <c r="S1321" s="11">
        <f t="shared" si="1650"/>
        <v>2767</v>
      </c>
      <c r="T1321" s="11">
        <f t="shared" si="1650"/>
        <v>0</v>
      </c>
      <c r="U1321" s="11">
        <f t="shared" si="1651"/>
        <v>0</v>
      </c>
      <c r="V1321" s="11">
        <f t="shared" si="1651"/>
        <v>0</v>
      </c>
      <c r="W1321" s="11">
        <f t="shared" si="1651"/>
        <v>0</v>
      </c>
      <c r="X1321" s="11">
        <f t="shared" si="1651"/>
        <v>0</v>
      </c>
      <c r="Y1321" s="11">
        <f t="shared" si="1651"/>
        <v>2767</v>
      </c>
      <c r="Z1321" s="11">
        <f t="shared" si="1651"/>
        <v>0</v>
      </c>
      <c r="AA1321" s="11">
        <f t="shared" si="1651"/>
        <v>0</v>
      </c>
      <c r="AB1321" s="11">
        <f t="shared" si="1651"/>
        <v>0</v>
      </c>
      <c r="AC1321" s="11">
        <f t="shared" si="1651"/>
        <v>0</v>
      </c>
      <c r="AD1321" s="11">
        <f t="shared" si="1651"/>
        <v>0</v>
      </c>
      <c r="AE1321" s="11">
        <f t="shared" si="1651"/>
        <v>2767</v>
      </c>
      <c r="AF1321" s="11">
        <f t="shared" si="1651"/>
        <v>0</v>
      </c>
      <c r="AG1321" s="11">
        <f t="shared" si="1652"/>
        <v>0</v>
      </c>
      <c r="AH1321" s="11">
        <f t="shared" si="1652"/>
        <v>0</v>
      </c>
      <c r="AI1321" s="11">
        <f t="shared" si="1652"/>
        <v>0</v>
      </c>
      <c r="AJ1321" s="11">
        <f t="shared" si="1652"/>
        <v>0</v>
      </c>
      <c r="AK1321" s="11">
        <f t="shared" si="1652"/>
        <v>2767</v>
      </c>
      <c r="AL1321" s="11">
        <f t="shared" si="1652"/>
        <v>0</v>
      </c>
    </row>
    <row r="1322" spans="1:38" hidden="1" x14ac:dyDescent="0.25">
      <c r="A1322" s="47" t="s">
        <v>13</v>
      </c>
      <c r="B1322" s="30" t="s">
        <v>254</v>
      </c>
      <c r="C1322" s="30" t="s">
        <v>28</v>
      </c>
      <c r="D1322" s="30" t="s">
        <v>32</v>
      </c>
      <c r="E1322" s="30" t="s">
        <v>262</v>
      </c>
      <c r="F1322" s="26" t="s">
        <v>34</v>
      </c>
      <c r="G1322" s="9">
        <f>2683+84</f>
        <v>2767</v>
      </c>
      <c r="H1322" s="9"/>
      <c r="I1322" s="84"/>
      <c r="J1322" s="84"/>
      <c r="K1322" s="84"/>
      <c r="L1322" s="84"/>
      <c r="M1322" s="9">
        <f>G1322+I1322+J1322+K1322+L1322</f>
        <v>2767</v>
      </c>
      <c r="N1322" s="9">
        <f>H1322+L1322</f>
        <v>0</v>
      </c>
      <c r="O1322" s="85"/>
      <c r="P1322" s="85"/>
      <c r="Q1322" s="85"/>
      <c r="R1322" s="85"/>
      <c r="S1322" s="9">
        <f>M1322+O1322+P1322+Q1322+R1322</f>
        <v>2767</v>
      </c>
      <c r="T1322" s="9">
        <f>N1322+R1322</f>
        <v>0</v>
      </c>
      <c r="U1322" s="85"/>
      <c r="V1322" s="85"/>
      <c r="W1322" s="85"/>
      <c r="X1322" s="85"/>
      <c r="Y1322" s="9">
        <f>S1322+U1322+V1322+W1322+X1322</f>
        <v>2767</v>
      </c>
      <c r="Z1322" s="9">
        <f>T1322+X1322</f>
        <v>0</v>
      </c>
      <c r="AA1322" s="85"/>
      <c r="AB1322" s="85"/>
      <c r="AC1322" s="85"/>
      <c r="AD1322" s="85"/>
      <c r="AE1322" s="9">
        <f>Y1322+AA1322+AB1322+AC1322+AD1322</f>
        <v>2767</v>
      </c>
      <c r="AF1322" s="9">
        <f>Z1322+AD1322</f>
        <v>0</v>
      </c>
      <c r="AG1322" s="85"/>
      <c r="AH1322" s="85"/>
      <c r="AI1322" s="85"/>
      <c r="AJ1322" s="85"/>
      <c r="AK1322" s="9">
        <f>AE1322+AG1322+AH1322+AI1322+AJ1322</f>
        <v>2767</v>
      </c>
      <c r="AL1322" s="9">
        <f>AF1322+AJ1322</f>
        <v>0</v>
      </c>
    </row>
    <row r="1323" spans="1:38" hidden="1" x14ac:dyDescent="0.25">
      <c r="A1323" s="47" t="s">
        <v>14</v>
      </c>
      <c r="B1323" s="30" t="s">
        <v>254</v>
      </c>
      <c r="C1323" s="30" t="s">
        <v>28</v>
      </c>
      <c r="D1323" s="30" t="s">
        <v>32</v>
      </c>
      <c r="E1323" s="30" t="s">
        <v>70</v>
      </c>
      <c r="F1323" s="26"/>
      <c r="G1323" s="9">
        <f t="shared" ref="G1323:H1324" si="1659">G1324</f>
        <v>0</v>
      </c>
      <c r="H1323" s="9">
        <f t="shared" si="1659"/>
        <v>0</v>
      </c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</row>
    <row r="1324" spans="1:38" ht="33" hidden="1" x14ac:dyDescent="0.25">
      <c r="A1324" s="47" t="s">
        <v>685</v>
      </c>
      <c r="B1324" s="30" t="s">
        <v>254</v>
      </c>
      <c r="C1324" s="30" t="s">
        <v>28</v>
      </c>
      <c r="D1324" s="30" t="s">
        <v>32</v>
      </c>
      <c r="E1324" s="30" t="s">
        <v>684</v>
      </c>
      <c r="F1324" s="26"/>
      <c r="G1324" s="9">
        <f t="shared" si="1659"/>
        <v>0</v>
      </c>
      <c r="H1324" s="9">
        <f t="shared" si="1659"/>
        <v>0</v>
      </c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</row>
    <row r="1325" spans="1:38" ht="33" hidden="1" x14ac:dyDescent="0.25">
      <c r="A1325" s="47" t="s">
        <v>11</v>
      </c>
      <c r="B1325" s="30" t="s">
        <v>254</v>
      </c>
      <c r="C1325" s="30" t="s">
        <v>28</v>
      </c>
      <c r="D1325" s="30" t="s">
        <v>32</v>
      </c>
      <c r="E1325" s="30" t="s">
        <v>684</v>
      </c>
      <c r="F1325" s="30" t="s">
        <v>12</v>
      </c>
      <c r="G1325" s="9">
        <f t="shared" ref="G1325:H1325" si="1660">G1326</f>
        <v>0</v>
      </c>
      <c r="H1325" s="9">
        <f t="shared" si="1660"/>
        <v>0</v>
      </c>
      <c r="I1325" s="84"/>
      <c r="J1325" s="84"/>
      <c r="K1325" s="84"/>
      <c r="L1325" s="84"/>
      <c r="M1325" s="84"/>
      <c r="N1325" s="84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</row>
    <row r="1326" spans="1:38" hidden="1" x14ac:dyDescent="0.25">
      <c r="A1326" s="47" t="s">
        <v>13</v>
      </c>
      <c r="B1326" s="30" t="s">
        <v>254</v>
      </c>
      <c r="C1326" s="30" t="s">
        <v>28</v>
      </c>
      <c r="D1326" s="30" t="s">
        <v>32</v>
      </c>
      <c r="E1326" s="30" t="s">
        <v>684</v>
      </c>
      <c r="F1326" s="26" t="s">
        <v>34</v>
      </c>
      <c r="G1326" s="9"/>
      <c r="H1326" s="9"/>
      <c r="I1326" s="84"/>
      <c r="J1326" s="84"/>
      <c r="K1326" s="84"/>
      <c r="L1326" s="84"/>
      <c r="M1326" s="84"/>
      <c r="N1326" s="84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</row>
    <row r="1327" spans="1:38" hidden="1" x14ac:dyDescent="0.25">
      <c r="A1327" s="47"/>
      <c r="B1327" s="30"/>
      <c r="C1327" s="30"/>
      <c r="D1327" s="30"/>
      <c r="E1327" s="30"/>
      <c r="F1327" s="26"/>
      <c r="G1327" s="9"/>
      <c r="H1327" s="9"/>
      <c r="I1327" s="84"/>
      <c r="J1327" s="84"/>
      <c r="K1327" s="84"/>
      <c r="L1327" s="84"/>
      <c r="M1327" s="84"/>
      <c r="N1327" s="84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</row>
    <row r="1328" spans="1:38" ht="18.75" hidden="1" x14ac:dyDescent="0.3">
      <c r="A1328" s="63" t="s">
        <v>263</v>
      </c>
      <c r="B1328" s="35" t="s">
        <v>254</v>
      </c>
      <c r="C1328" s="35" t="s">
        <v>32</v>
      </c>
      <c r="D1328" s="35" t="s">
        <v>21</v>
      </c>
      <c r="E1328" s="35"/>
      <c r="F1328" s="35"/>
      <c r="G1328" s="13">
        <f t="shared" ref="G1328:V1334" si="1661">G1329</f>
        <v>44432</v>
      </c>
      <c r="H1328" s="13">
        <f t="shared" si="1661"/>
        <v>0</v>
      </c>
      <c r="I1328" s="13">
        <f t="shared" si="1661"/>
        <v>0</v>
      </c>
      <c r="J1328" s="13">
        <f t="shared" si="1661"/>
        <v>0</v>
      </c>
      <c r="K1328" s="13">
        <f t="shared" si="1661"/>
        <v>0</v>
      </c>
      <c r="L1328" s="13">
        <f t="shared" si="1661"/>
        <v>0</v>
      </c>
      <c r="M1328" s="13">
        <f t="shared" si="1661"/>
        <v>44432</v>
      </c>
      <c r="N1328" s="13">
        <f t="shared" si="1661"/>
        <v>0</v>
      </c>
      <c r="O1328" s="13">
        <f t="shared" si="1661"/>
        <v>0</v>
      </c>
      <c r="P1328" s="13">
        <f t="shared" si="1661"/>
        <v>0</v>
      </c>
      <c r="Q1328" s="13">
        <f t="shared" si="1661"/>
        <v>0</v>
      </c>
      <c r="R1328" s="13">
        <f t="shared" si="1661"/>
        <v>0</v>
      </c>
      <c r="S1328" s="13">
        <f t="shared" si="1661"/>
        <v>44432</v>
      </c>
      <c r="T1328" s="13">
        <f t="shared" si="1661"/>
        <v>0</v>
      </c>
      <c r="U1328" s="13">
        <f t="shared" si="1661"/>
        <v>0</v>
      </c>
      <c r="V1328" s="13">
        <f t="shared" si="1661"/>
        <v>0</v>
      </c>
      <c r="W1328" s="13">
        <f t="shared" ref="U1328:AJ1334" si="1662">W1329</f>
        <v>0</v>
      </c>
      <c r="X1328" s="13">
        <f t="shared" si="1662"/>
        <v>0</v>
      </c>
      <c r="Y1328" s="13">
        <f t="shared" si="1662"/>
        <v>44432</v>
      </c>
      <c r="Z1328" s="13">
        <f t="shared" si="1662"/>
        <v>0</v>
      </c>
      <c r="AA1328" s="13">
        <f t="shared" si="1662"/>
        <v>0</v>
      </c>
      <c r="AB1328" s="13">
        <f t="shared" si="1662"/>
        <v>0</v>
      </c>
      <c r="AC1328" s="13">
        <f t="shared" si="1662"/>
        <v>0</v>
      </c>
      <c r="AD1328" s="13">
        <f t="shared" si="1662"/>
        <v>0</v>
      </c>
      <c r="AE1328" s="13">
        <f t="shared" si="1662"/>
        <v>44432</v>
      </c>
      <c r="AF1328" s="13">
        <f t="shared" si="1662"/>
        <v>0</v>
      </c>
      <c r="AG1328" s="13">
        <f t="shared" si="1662"/>
        <v>0</v>
      </c>
      <c r="AH1328" s="13">
        <f t="shared" si="1662"/>
        <v>0</v>
      </c>
      <c r="AI1328" s="13">
        <f t="shared" si="1662"/>
        <v>0</v>
      </c>
      <c r="AJ1328" s="13">
        <f t="shared" si="1662"/>
        <v>0</v>
      </c>
      <c r="AK1328" s="13">
        <f t="shared" ref="AG1328:AL1334" si="1663">AK1329</f>
        <v>44432</v>
      </c>
      <c r="AL1328" s="13">
        <f t="shared" si="1663"/>
        <v>0</v>
      </c>
    </row>
    <row r="1329" spans="1:38" ht="49.5" hidden="1" x14ac:dyDescent="0.25">
      <c r="A1329" s="28" t="s">
        <v>426</v>
      </c>
      <c r="B1329" s="64" t="s">
        <v>254</v>
      </c>
      <c r="C1329" s="64" t="s">
        <v>32</v>
      </c>
      <c r="D1329" s="64" t="s">
        <v>21</v>
      </c>
      <c r="E1329" s="64" t="s">
        <v>73</v>
      </c>
      <c r="F1329" s="64"/>
      <c r="G1329" s="19">
        <f t="shared" si="1661"/>
        <v>44432</v>
      </c>
      <c r="H1329" s="19">
        <f t="shared" si="1661"/>
        <v>0</v>
      </c>
      <c r="I1329" s="19">
        <f t="shared" si="1661"/>
        <v>0</v>
      </c>
      <c r="J1329" s="19">
        <f t="shared" si="1661"/>
        <v>0</v>
      </c>
      <c r="K1329" s="19">
        <f t="shared" si="1661"/>
        <v>0</v>
      </c>
      <c r="L1329" s="19">
        <f t="shared" si="1661"/>
        <v>0</v>
      </c>
      <c r="M1329" s="19">
        <f t="shared" si="1661"/>
        <v>44432</v>
      </c>
      <c r="N1329" s="19">
        <f t="shared" si="1661"/>
        <v>0</v>
      </c>
      <c r="O1329" s="19">
        <f t="shared" si="1661"/>
        <v>0</v>
      </c>
      <c r="P1329" s="19">
        <f t="shared" si="1661"/>
        <v>0</v>
      </c>
      <c r="Q1329" s="19">
        <f t="shared" si="1661"/>
        <v>0</v>
      </c>
      <c r="R1329" s="19">
        <f t="shared" si="1661"/>
        <v>0</v>
      </c>
      <c r="S1329" s="19">
        <f t="shared" si="1661"/>
        <v>44432</v>
      </c>
      <c r="T1329" s="19">
        <f t="shared" si="1661"/>
        <v>0</v>
      </c>
      <c r="U1329" s="19">
        <f t="shared" si="1662"/>
        <v>0</v>
      </c>
      <c r="V1329" s="19">
        <f t="shared" si="1662"/>
        <v>0</v>
      </c>
      <c r="W1329" s="19">
        <f t="shared" si="1662"/>
        <v>0</v>
      </c>
      <c r="X1329" s="19">
        <f t="shared" si="1662"/>
        <v>0</v>
      </c>
      <c r="Y1329" s="19">
        <f t="shared" si="1662"/>
        <v>44432</v>
      </c>
      <c r="Z1329" s="19">
        <f t="shared" si="1662"/>
        <v>0</v>
      </c>
      <c r="AA1329" s="19">
        <f t="shared" si="1662"/>
        <v>0</v>
      </c>
      <c r="AB1329" s="19">
        <f t="shared" si="1662"/>
        <v>0</v>
      </c>
      <c r="AC1329" s="19">
        <f t="shared" si="1662"/>
        <v>0</v>
      </c>
      <c r="AD1329" s="19">
        <f t="shared" si="1662"/>
        <v>0</v>
      </c>
      <c r="AE1329" s="19">
        <f t="shared" si="1662"/>
        <v>44432</v>
      </c>
      <c r="AF1329" s="19">
        <f t="shared" si="1662"/>
        <v>0</v>
      </c>
      <c r="AG1329" s="19">
        <f t="shared" si="1663"/>
        <v>0</v>
      </c>
      <c r="AH1329" s="19">
        <f t="shared" si="1663"/>
        <v>0</v>
      </c>
      <c r="AI1329" s="19">
        <f t="shared" si="1663"/>
        <v>0</v>
      </c>
      <c r="AJ1329" s="19">
        <f t="shared" si="1663"/>
        <v>0</v>
      </c>
      <c r="AK1329" s="19">
        <f t="shared" si="1663"/>
        <v>44432</v>
      </c>
      <c r="AL1329" s="19">
        <f t="shared" si="1663"/>
        <v>0</v>
      </c>
    </row>
    <row r="1330" spans="1:38" hidden="1" x14ac:dyDescent="0.25">
      <c r="A1330" s="65" t="s">
        <v>264</v>
      </c>
      <c r="B1330" s="64" t="s">
        <v>254</v>
      </c>
      <c r="C1330" s="64" t="s">
        <v>32</v>
      </c>
      <c r="D1330" s="64" t="s">
        <v>21</v>
      </c>
      <c r="E1330" s="64" t="s">
        <v>546</v>
      </c>
      <c r="F1330" s="64"/>
      <c r="G1330" s="19">
        <f t="shared" si="1661"/>
        <v>44432</v>
      </c>
      <c r="H1330" s="19">
        <f t="shared" si="1661"/>
        <v>0</v>
      </c>
      <c r="I1330" s="19">
        <f t="shared" si="1661"/>
        <v>0</v>
      </c>
      <c r="J1330" s="19">
        <f t="shared" si="1661"/>
        <v>0</v>
      </c>
      <c r="K1330" s="19">
        <f t="shared" si="1661"/>
        <v>0</v>
      </c>
      <c r="L1330" s="19">
        <f t="shared" si="1661"/>
        <v>0</v>
      </c>
      <c r="M1330" s="19">
        <f t="shared" si="1661"/>
        <v>44432</v>
      </c>
      <c r="N1330" s="19">
        <f t="shared" si="1661"/>
        <v>0</v>
      </c>
      <c r="O1330" s="19">
        <f t="shared" si="1661"/>
        <v>0</v>
      </c>
      <c r="P1330" s="19">
        <f t="shared" si="1661"/>
        <v>0</v>
      </c>
      <c r="Q1330" s="19">
        <f t="shared" si="1661"/>
        <v>0</v>
      </c>
      <c r="R1330" s="19">
        <f t="shared" si="1661"/>
        <v>0</v>
      </c>
      <c r="S1330" s="19">
        <f t="shared" si="1661"/>
        <v>44432</v>
      </c>
      <c r="T1330" s="19">
        <f t="shared" si="1661"/>
        <v>0</v>
      </c>
      <c r="U1330" s="19">
        <f t="shared" si="1662"/>
        <v>0</v>
      </c>
      <c r="V1330" s="19">
        <f t="shared" si="1662"/>
        <v>0</v>
      </c>
      <c r="W1330" s="19">
        <f t="shared" si="1662"/>
        <v>0</v>
      </c>
      <c r="X1330" s="19">
        <f t="shared" si="1662"/>
        <v>0</v>
      </c>
      <c r="Y1330" s="19">
        <f t="shared" si="1662"/>
        <v>44432</v>
      </c>
      <c r="Z1330" s="19">
        <f t="shared" si="1662"/>
        <v>0</v>
      </c>
      <c r="AA1330" s="19">
        <f t="shared" si="1662"/>
        <v>0</v>
      </c>
      <c r="AB1330" s="19">
        <f t="shared" si="1662"/>
        <v>0</v>
      </c>
      <c r="AC1330" s="19">
        <f t="shared" si="1662"/>
        <v>0</v>
      </c>
      <c r="AD1330" s="19">
        <f t="shared" si="1662"/>
        <v>0</v>
      </c>
      <c r="AE1330" s="19">
        <f t="shared" si="1662"/>
        <v>44432</v>
      </c>
      <c r="AF1330" s="19">
        <f t="shared" si="1662"/>
        <v>0</v>
      </c>
      <c r="AG1330" s="19">
        <f t="shared" si="1663"/>
        <v>0</v>
      </c>
      <c r="AH1330" s="19">
        <f t="shared" si="1663"/>
        <v>0</v>
      </c>
      <c r="AI1330" s="19">
        <f t="shared" si="1663"/>
        <v>0</v>
      </c>
      <c r="AJ1330" s="19">
        <f t="shared" si="1663"/>
        <v>0</v>
      </c>
      <c r="AK1330" s="19">
        <f t="shared" si="1663"/>
        <v>44432</v>
      </c>
      <c r="AL1330" s="19">
        <f t="shared" si="1663"/>
        <v>0</v>
      </c>
    </row>
    <row r="1331" spans="1:38" ht="181.5" hidden="1" x14ac:dyDescent="0.25">
      <c r="A1331" s="65" t="s">
        <v>644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/>
      <c r="G1331" s="19">
        <f t="shared" ref="G1331" si="1664">G1332+G1334</f>
        <v>44432</v>
      </c>
      <c r="H1331" s="19">
        <f t="shared" ref="H1331:N1331" si="1665">H1332+H1334</f>
        <v>0</v>
      </c>
      <c r="I1331" s="19">
        <f t="shared" si="1665"/>
        <v>0</v>
      </c>
      <c r="J1331" s="19">
        <f t="shared" si="1665"/>
        <v>0</v>
      </c>
      <c r="K1331" s="19">
        <f t="shared" si="1665"/>
        <v>0</v>
      </c>
      <c r="L1331" s="19">
        <f t="shared" si="1665"/>
        <v>0</v>
      </c>
      <c r="M1331" s="19">
        <f t="shared" si="1665"/>
        <v>44432</v>
      </c>
      <c r="N1331" s="19">
        <f t="shared" si="1665"/>
        <v>0</v>
      </c>
      <c r="O1331" s="19">
        <f t="shared" ref="O1331:T1331" si="1666">O1332+O1334</f>
        <v>0</v>
      </c>
      <c r="P1331" s="19">
        <f t="shared" si="1666"/>
        <v>0</v>
      </c>
      <c r="Q1331" s="19">
        <f t="shared" si="1666"/>
        <v>0</v>
      </c>
      <c r="R1331" s="19">
        <f t="shared" si="1666"/>
        <v>0</v>
      </c>
      <c r="S1331" s="19">
        <f t="shared" si="1666"/>
        <v>44432</v>
      </c>
      <c r="T1331" s="19">
        <f t="shared" si="1666"/>
        <v>0</v>
      </c>
      <c r="U1331" s="19">
        <f t="shared" ref="U1331:Z1331" si="1667">U1332+U1334</f>
        <v>0</v>
      </c>
      <c r="V1331" s="19">
        <f t="shared" si="1667"/>
        <v>0</v>
      </c>
      <c r="W1331" s="19">
        <f t="shared" si="1667"/>
        <v>0</v>
      </c>
      <c r="X1331" s="19">
        <f t="shared" si="1667"/>
        <v>0</v>
      </c>
      <c r="Y1331" s="19">
        <f t="shared" si="1667"/>
        <v>44432</v>
      </c>
      <c r="Z1331" s="19">
        <f t="shared" si="1667"/>
        <v>0</v>
      </c>
      <c r="AA1331" s="19">
        <f t="shared" ref="AA1331:AF1331" si="1668">AA1332+AA1334</f>
        <v>0</v>
      </c>
      <c r="AB1331" s="19">
        <f t="shared" si="1668"/>
        <v>0</v>
      </c>
      <c r="AC1331" s="19">
        <f t="shared" si="1668"/>
        <v>0</v>
      </c>
      <c r="AD1331" s="19">
        <f t="shared" si="1668"/>
        <v>0</v>
      </c>
      <c r="AE1331" s="19">
        <f t="shared" si="1668"/>
        <v>44432</v>
      </c>
      <c r="AF1331" s="19">
        <f t="shared" si="1668"/>
        <v>0</v>
      </c>
      <c r="AG1331" s="19">
        <f t="shared" ref="AG1331:AL1331" si="1669">AG1332+AG1334</f>
        <v>0</v>
      </c>
      <c r="AH1331" s="19">
        <f t="shared" si="1669"/>
        <v>0</v>
      </c>
      <c r="AI1331" s="19">
        <f t="shared" si="1669"/>
        <v>0</v>
      </c>
      <c r="AJ1331" s="19">
        <f t="shared" si="1669"/>
        <v>0</v>
      </c>
      <c r="AK1331" s="19">
        <f t="shared" si="1669"/>
        <v>44432</v>
      </c>
      <c r="AL1331" s="19">
        <f t="shared" si="1669"/>
        <v>0</v>
      </c>
    </row>
    <row r="1332" spans="1:38" ht="33" hidden="1" x14ac:dyDescent="0.25">
      <c r="A1332" s="25" t="s">
        <v>242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4" t="s">
        <v>30</v>
      </c>
      <c r="G1332" s="19">
        <f t="shared" ref="G1332:AL1332" si="1670">G1333</f>
        <v>178</v>
      </c>
      <c r="H1332" s="19">
        <f t="shared" si="1670"/>
        <v>0</v>
      </c>
      <c r="I1332" s="19">
        <f t="shared" si="1670"/>
        <v>0</v>
      </c>
      <c r="J1332" s="19">
        <f t="shared" si="1670"/>
        <v>0</v>
      </c>
      <c r="K1332" s="19">
        <f t="shared" si="1670"/>
        <v>0</v>
      </c>
      <c r="L1332" s="19">
        <f t="shared" si="1670"/>
        <v>0</v>
      </c>
      <c r="M1332" s="19">
        <f t="shared" si="1670"/>
        <v>178</v>
      </c>
      <c r="N1332" s="19">
        <f t="shared" si="1670"/>
        <v>0</v>
      </c>
      <c r="O1332" s="19">
        <f t="shared" si="1670"/>
        <v>0</v>
      </c>
      <c r="P1332" s="19">
        <f t="shared" si="1670"/>
        <v>0</v>
      </c>
      <c r="Q1332" s="19">
        <f t="shared" si="1670"/>
        <v>0</v>
      </c>
      <c r="R1332" s="19">
        <f t="shared" si="1670"/>
        <v>0</v>
      </c>
      <c r="S1332" s="19">
        <f t="shared" si="1670"/>
        <v>178</v>
      </c>
      <c r="T1332" s="19">
        <f t="shared" si="1670"/>
        <v>0</v>
      </c>
      <c r="U1332" s="19">
        <f t="shared" si="1670"/>
        <v>0</v>
      </c>
      <c r="V1332" s="19">
        <f t="shared" si="1670"/>
        <v>0</v>
      </c>
      <c r="W1332" s="19">
        <f t="shared" si="1670"/>
        <v>0</v>
      </c>
      <c r="X1332" s="19">
        <f t="shared" si="1670"/>
        <v>0</v>
      </c>
      <c r="Y1332" s="19">
        <f t="shared" si="1670"/>
        <v>178</v>
      </c>
      <c r="Z1332" s="19">
        <f t="shared" si="1670"/>
        <v>0</v>
      </c>
      <c r="AA1332" s="19">
        <f t="shared" si="1670"/>
        <v>0</v>
      </c>
      <c r="AB1332" s="19">
        <f t="shared" si="1670"/>
        <v>0</v>
      </c>
      <c r="AC1332" s="19">
        <f t="shared" si="1670"/>
        <v>0</v>
      </c>
      <c r="AD1332" s="19">
        <f t="shared" si="1670"/>
        <v>0</v>
      </c>
      <c r="AE1332" s="19">
        <f t="shared" si="1670"/>
        <v>178</v>
      </c>
      <c r="AF1332" s="19">
        <f t="shared" si="1670"/>
        <v>0</v>
      </c>
      <c r="AG1332" s="19">
        <f t="shared" si="1670"/>
        <v>0</v>
      </c>
      <c r="AH1332" s="19">
        <f t="shared" si="1670"/>
        <v>0</v>
      </c>
      <c r="AI1332" s="19">
        <f t="shared" si="1670"/>
        <v>0</v>
      </c>
      <c r="AJ1332" s="19">
        <f t="shared" si="1670"/>
        <v>0</v>
      </c>
      <c r="AK1332" s="19">
        <f t="shared" si="1670"/>
        <v>178</v>
      </c>
      <c r="AL1332" s="19">
        <f t="shared" si="1670"/>
        <v>0</v>
      </c>
    </row>
    <row r="1333" spans="1:38" ht="33" hidden="1" x14ac:dyDescent="0.25">
      <c r="A1333" s="44" t="s">
        <v>36</v>
      </c>
      <c r="B1333" s="64" t="s">
        <v>254</v>
      </c>
      <c r="C1333" s="64" t="s">
        <v>32</v>
      </c>
      <c r="D1333" s="64" t="s">
        <v>21</v>
      </c>
      <c r="E1333" s="64" t="s">
        <v>547</v>
      </c>
      <c r="F1333" s="64" t="s">
        <v>37</v>
      </c>
      <c r="G1333" s="9">
        <f>171+7</f>
        <v>178</v>
      </c>
      <c r="H1333" s="9"/>
      <c r="I1333" s="84"/>
      <c r="J1333" s="84"/>
      <c r="K1333" s="84"/>
      <c r="L1333" s="84"/>
      <c r="M1333" s="9">
        <f>G1333+I1333+J1333+K1333+L1333</f>
        <v>178</v>
      </c>
      <c r="N1333" s="9">
        <f>H1333+L1333</f>
        <v>0</v>
      </c>
      <c r="O1333" s="85"/>
      <c r="P1333" s="85"/>
      <c r="Q1333" s="85"/>
      <c r="R1333" s="85"/>
      <c r="S1333" s="9">
        <f>M1333+O1333+P1333+Q1333+R1333</f>
        <v>178</v>
      </c>
      <c r="T1333" s="9">
        <f>N1333+R1333</f>
        <v>0</v>
      </c>
      <c r="U1333" s="85"/>
      <c r="V1333" s="85"/>
      <c r="W1333" s="85"/>
      <c r="X1333" s="85"/>
      <c r="Y1333" s="9">
        <f>S1333+U1333+V1333+W1333+X1333</f>
        <v>178</v>
      </c>
      <c r="Z1333" s="9">
        <f>T1333+X1333</f>
        <v>0</v>
      </c>
      <c r="AA1333" s="85"/>
      <c r="AB1333" s="85"/>
      <c r="AC1333" s="85"/>
      <c r="AD1333" s="85"/>
      <c r="AE1333" s="9">
        <f>Y1333+AA1333+AB1333+AC1333+AD1333</f>
        <v>178</v>
      </c>
      <c r="AF1333" s="9">
        <f>Z1333+AD1333</f>
        <v>0</v>
      </c>
      <c r="AG1333" s="85"/>
      <c r="AH1333" s="85"/>
      <c r="AI1333" s="85"/>
      <c r="AJ1333" s="85"/>
      <c r="AK1333" s="9">
        <f>AE1333+AG1333+AH1333+AI1333+AJ1333</f>
        <v>178</v>
      </c>
      <c r="AL1333" s="9">
        <f>AF1333+AJ1333</f>
        <v>0</v>
      </c>
    </row>
    <row r="1334" spans="1:38" hidden="1" x14ac:dyDescent="0.25">
      <c r="A1334" s="28" t="s">
        <v>100</v>
      </c>
      <c r="B1334" s="64" t="s">
        <v>254</v>
      </c>
      <c r="C1334" s="64" t="s">
        <v>32</v>
      </c>
      <c r="D1334" s="64" t="s">
        <v>21</v>
      </c>
      <c r="E1334" s="64" t="s">
        <v>547</v>
      </c>
      <c r="F1334" s="64" t="s">
        <v>101</v>
      </c>
      <c r="G1334" s="19">
        <f t="shared" si="1661"/>
        <v>44254</v>
      </c>
      <c r="H1334" s="19">
        <f t="shared" si="1661"/>
        <v>0</v>
      </c>
      <c r="I1334" s="19">
        <f t="shared" si="1661"/>
        <v>0</v>
      </c>
      <c r="J1334" s="19">
        <f t="shared" si="1661"/>
        <v>0</v>
      </c>
      <c r="K1334" s="19">
        <f t="shared" si="1661"/>
        <v>0</v>
      </c>
      <c r="L1334" s="19">
        <f t="shared" si="1661"/>
        <v>0</v>
      </c>
      <c r="M1334" s="19">
        <f t="shared" si="1661"/>
        <v>44254</v>
      </c>
      <c r="N1334" s="19">
        <f t="shared" si="1661"/>
        <v>0</v>
      </c>
      <c r="O1334" s="19">
        <f t="shared" si="1661"/>
        <v>0</v>
      </c>
      <c r="P1334" s="19">
        <f t="shared" si="1661"/>
        <v>0</v>
      </c>
      <c r="Q1334" s="19">
        <f t="shared" si="1661"/>
        <v>0</v>
      </c>
      <c r="R1334" s="19">
        <f t="shared" si="1661"/>
        <v>0</v>
      </c>
      <c r="S1334" s="19">
        <f t="shared" si="1661"/>
        <v>44254</v>
      </c>
      <c r="T1334" s="19">
        <f t="shared" si="1661"/>
        <v>0</v>
      </c>
      <c r="U1334" s="19">
        <f t="shared" si="1662"/>
        <v>0</v>
      </c>
      <c r="V1334" s="19">
        <f t="shared" si="1662"/>
        <v>0</v>
      </c>
      <c r="W1334" s="19">
        <f t="shared" si="1662"/>
        <v>0</v>
      </c>
      <c r="X1334" s="19">
        <f t="shared" si="1662"/>
        <v>0</v>
      </c>
      <c r="Y1334" s="19">
        <f t="shared" si="1662"/>
        <v>44254</v>
      </c>
      <c r="Z1334" s="19">
        <f t="shared" si="1662"/>
        <v>0</v>
      </c>
      <c r="AA1334" s="19">
        <f t="shared" si="1662"/>
        <v>0</v>
      </c>
      <c r="AB1334" s="19">
        <f t="shared" si="1662"/>
        <v>0</v>
      </c>
      <c r="AC1334" s="19">
        <f t="shared" si="1662"/>
        <v>0</v>
      </c>
      <c r="AD1334" s="19">
        <f t="shared" si="1662"/>
        <v>0</v>
      </c>
      <c r="AE1334" s="19">
        <f t="shared" si="1662"/>
        <v>44254</v>
      </c>
      <c r="AF1334" s="19">
        <f t="shared" si="1662"/>
        <v>0</v>
      </c>
      <c r="AG1334" s="19">
        <f t="shared" si="1663"/>
        <v>0</v>
      </c>
      <c r="AH1334" s="19">
        <f t="shared" si="1663"/>
        <v>0</v>
      </c>
      <c r="AI1334" s="19">
        <f t="shared" si="1663"/>
        <v>0</v>
      </c>
      <c r="AJ1334" s="19">
        <f t="shared" si="1663"/>
        <v>0</v>
      </c>
      <c r="AK1334" s="19">
        <f t="shared" si="1663"/>
        <v>44254</v>
      </c>
      <c r="AL1334" s="19">
        <f t="shared" si="1663"/>
        <v>0</v>
      </c>
    </row>
    <row r="1335" spans="1:38" ht="33" hidden="1" x14ac:dyDescent="0.25">
      <c r="A1335" s="28" t="s">
        <v>169</v>
      </c>
      <c r="B1335" s="64" t="s">
        <v>254</v>
      </c>
      <c r="C1335" s="64" t="s">
        <v>32</v>
      </c>
      <c r="D1335" s="64" t="s">
        <v>21</v>
      </c>
      <c r="E1335" s="64" t="s">
        <v>547</v>
      </c>
      <c r="F1335" s="66">
        <v>320</v>
      </c>
      <c r="G1335" s="9">
        <f>42550+1704</f>
        <v>44254</v>
      </c>
      <c r="H1335" s="9"/>
      <c r="I1335" s="84"/>
      <c r="J1335" s="84"/>
      <c r="K1335" s="84"/>
      <c r="L1335" s="84"/>
      <c r="M1335" s="9">
        <f>G1335+I1335+J1335+K1335+L1335</f>
        <v>44254</v>
      </c>
      <c r="N1335" s="9">
        <f>H1335+L1335</f>
        <v>0</v>
      </c>
      <c r="O1335" s="85"/>
      <c r="P1335" s="85"/>
      <c r="Q1335" s="85"/>
      <c r="R1335" s="85"/>
      <c r="S1335" s="9">
        <f>M1335+O1335+P1335+Q1335+R1335</f>
        <v>44254</v>
      </c>
      <c r="T1335" s="9">
        <f>N1335+R1335</f>
        <v>0</v>
      </c>
      <c r="U1335" s="85"/>
      <c r="V1335" s="85"/>
      <c r="W1335" s="85"/>
      <c r="X1335" s="85"/>
      <c r="Y1335" s="9">
        <f>S1335+U1335+V1335+W1335+X1335</f>
        <v>44254</v>
      </c>
      <c r="Z1335" s="9">
        <f>T1335+X1335</f>
        <v>0</v>
      </c>
      <c r="AA1335" s="85"/>
      <c r="AB1335" s="85"/>
      <c r="AC1335" s="85"/>
      <c r="AD1335" s="85"/>
      <c r="AE1335" s="9">
        <f>Y1335+AA1335+AB1335+AC1335+AD1335</f>
        <v>44254</v>
      </c>
      <c r="AF1335" s="9">
        <f>Z1335+AD1335</f>
        <v>0</v>
      </c>
      <c r="AG1335" s="85"/>
      <c r="AH1335" s="85"/>
      <c r="AI1335" s="85"/>
      <c r="AJ1335" s="85"/>
      <c r="AK1335" s="9">
        <f>AE1335+AG1335+AH1335+AI1335+AJ1335</f>
        <v>44254</v>
      </c>
      <c r="AL1335" s="9">
        <f>AF1335+AJ1335</f>
        <v>0</v>
      </c>
    </row>
    <row r="1336" spans="1:38" hidden="1" x14ac:dyDescent="0.25">
      <c r="A1336" s="28"/>
      <c r="B1336" s="64"/>
      <c r="C1336" s="64"/>
      <c r="D1336" s="64"/>
      <c r="E1336" s="64"/>
      <c r="F1336" s="66"/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</row>
    <row r="1337" spans="1:38" ht="18.75" hidden="1" x14ac:dyDescent="0.3">
      <c r="A1337" s="63" t="s">
        <v>168</v>
      </c>
      <c r="B1337" s="35" t="s">
        <v>254</v>
      </c>
      <c r="C1337" s="35" t="s">
        <v>32</v>
      </c>
      <c r="D1337" s="35" t="s">
        <v>79</v>
      </c>
      <c r="E1337" s="35"/>
      <c r="F1337" s="35"/>
      <c r="G1337" s="15">
        <f t="shared" ref="G1337:AL1337" si="1671">G1338</f>
        <v>55904</v>
      </c>
      <c r="H1337" s="15">
        <f t="shared" si="1671"/>
        <v>0</v>
      </c>
      <c r="I1337" s="15">
        <f t="shared" si="1671"/>
        <v>0</v>
      </c>
      <c r="J1337" s="15">
        <f t="shared" si="1671"/>
        <v>0</v>
      </c>
      <c r="K1337" s="15">
        <f t="shared" si="1671"/>
        <v>0</v>
      </c>
      <c r="L1337" s="15">
        <f t="shared" si="1671"/>
        <v>0</v>
      </c>
      <c r="M1337" s="15">
        <f t="shared" si="1671"/>
        <v>55904</v>
      </c>
      <c r="N1337" s="15">
        <f t="shared" si="1671"/>
        <v>0</v>
      </c>
      <c r="O1337" s="15">
        <f t="shared" si="1671"/>
        <v>0</v>
      </c>
      <c r="P1337" s="15">
        <f t="shared" si="1671"/>
        <v>0</v>
      </c>
      <c r="Q1337" s="15">
        <f t="shared" si="1671"/>
        <v>0</v>
      </c>
      <c r="R1337" s="15">
        <f t="shared" si="1671"/>
        <v>0</v>
      </c>
      <c r="S1337" s="15">
        <f t="shared" si="1671"/>
        <v>55904</v>
      </c>
      <c r="T1337" s="15">
        <f t="shared" si="1671"/>
        <v>0</v>
      </c>
      <c r="U1337" s="15">
        <f t="shared" si="1671"/>
        <v>0</v>
      </c>
      <c r="V1337" s="15">
        <f t="shared" si="1671"/>
        <v>0</v>
      </c>
      <c r="W1337" s="15">
        <f t="shared" si="1671"/>
        <v>0</v>
      </c>
      <c r="X1337" s="15">
        <f t="shared" si="1671"/>
        <v>0</v>
      </c>
      <c r="Y1337" s="15">
        <f t="shared" si="1671"/>
        <v>55904</v>
      </c>
      <c r="Z1337" s="15">
        <f t="shared" si="1671"/>
        <v>0</v>
      </c>
      <c r="AA1337" s="15">
        <f t="shared" si="1671"/>
        <v>-105</v>
      </c>
      <c r="AB1337" s="15">
        <f t="shared" si="1671"/>
        <v>0</v>
      </c>
      <c r="AC1337" s="15">
        <f t="shared" si="1671"/>
        <v>0</v>
      </c>
      <c r="AD1337" s="15">
        <f t="shared" si="1671"/>
        <v>0</v>
      </c>
      <c r="AE1337" s="15">
        <f t="shared" si="1671"/>
        <v>55799</v>
      </c>
      <c r="AF1337" s="15">
        <f t="shared" si="1671"/>
        <v>0</v>
      </c>
      <c r="AG1337" s="15">
        <f t="shared" si="1671"/>
        <v>-476</v>
      </c>
      <c r="AH1337" s="15">
        <f t="shared" si="1671"/>
        <v>476</v>
      </c>
      <c r="AI1337" s="15">
        <f t="shared" si="1671"/>
        <v>0</v>
      </c>
      <c r="AJ1337" s="15">
        <f t="shared" si="1671"/>
        <v>9281</v>
      </c>
      <c r="AK1337" s="15">
        <f t="shared" si="1671"/>
        <v>65080</v>
      </c>
      <c r="AL1337" s="15">
        <f t="shared" si="1671"/>
        <v>9281</v>
      </c>
    </row>
    <row r="1338" spans="1:38" ht="66" hidden="1" x14ac:dyDescent="0.25">
      <c r="A1338" s="25" t="s">
        <v>424</v>
      </c>
      <c r="B1338" s="30" t="s">
        <v>254</v>
      </c>
      <c r="C1338" s="30" t="s">
        <v>32</v>
      </c>
      <c r="D1338" s="30" t="s">
        <v>79</v>
      </c>
      <c r="E1338" s="30" t="s">
        <v>221</v>
      </c>
      <c r="F1338" s="30"/>
      <c r="G1338" s="9">
        <f t="shared" ref="G1338" si="1672">G1339+G1418</f>
        <v>55904</v>
      </c>
      <c r="H1338" s="9">
        <f t="shared" ref="H1338:N1338" si="1673">H1339+H1418</f>
        <v>0</v>
      </c>
      <c r="I1338" s="9">
        <f t="shared" si="1673"/>
        <v>0</v>
      </c>
      <c r="J1338" s="9">
        <f t="shared" si="1673"/>
        <v>0</v>
      </c>
      <c r="K1338" s="9">
        <f t="shared" si="1673"/>
        <v>0</v>
      </c>
      <c r="L1338" s="9">
        <f t="shared" si="1673"/>
        <v>0</v>
      </c>
      <c r="M1338" s="9">
        <f t="shared" si="1673"/>
        <v>55904</v>
      </c>
      <c r="N1338" s="9">
        <f t="shared" si="1673"/>
        <v>0</v>
      </c>
      <c r="O1338" s="9">
        <f t="shared" ref="O1338:T1338" si="1674">O1339+O1418</f>
        <v>0</v>
      </c>
      <c r="P1338" s="9">
        <f t="shared" si="1674"/>
        <v>0</v>
      </c>
      <c r="Q1338" s="9">
        <f t="shared" si="1674"/>
        <v>0</v>
      </c>
      <c r="R1338" s="9">
        <f t="shared" si="1674"/>
        <v>0</v>
      </c>
      <c r="S1338" s="9">
        <f t="shared" si="1674"/>
        <v>55904</v>
      </c>
      <c r="T1338" s="9">
        <f t="shared" si="1674"/>
        <v>0</v>
      </c>
      <c r="U1338" s="9">
        <f t="shared" ref="U1338:Z1338" si="1675">U1339+U1418</f>
        <v>0</v>
      </c>
      <c r="V1338" s="9">
        <f t="shared" si="1675"/>
        <v>0</v>
      </c>
      <c r="W1338" s="9">
        <f t="shared" si="1675"/>
        <v>0</v>
      </c>
      <c r="X1338" s="9">
        <f t="shared" si="1675"/>
        <v>0</v>
      </c>
      <c r="Y1338" s="9">
        <f t="shared" si="1675"/>
        <v>55904</v>
      </c>
      <c r="Z1338" s="9">
        <f t="shared" si="1675"/>
        <v>0</v>
      </c>
      <c r="AA1338" s="9">
        <f t="shared" ref="AA1338:AF1338" si="1676">AA1339+AA1418</f>
        <v>-105</v>
      </c>
      <c r="AB1338" s="9">
        <f t="shared" si="1676"/>
        <v>0</v>
      </c>
      <c r="AC1338" s="9">
        <f t="shared" si="1676"/>
        <v>0</v>
      </c>
      <c r="AD1338" s="9">
        <f t="shared" si="1676"/>
        <v>0</v>
      </c>
      <c r="AE1338" s="9">
        <f t="shared" si="1676"/>
        <v>55799</v>
      </c>
      <c r="AF1338" s="9">
        <f t="shared" si="1676"/>
        <v>0</v>
      </c>
      <c r="AG1338" s="9">
        <f t="shared" ref="AG1338:AL1338" si="1677">AG1339+AG1418</f>
        <v>-476</v>
      </c>
      <c r="AH1338" s="9">
        <f t="shared" si="1677"/>
        <v>476</v>
      </c>
      <c r="AI1338" s="9">
        <f t="shared" si="1677"/>
        <v>0</v>
      </c>
      <c r="AJ1338" s="9">
        <f t="shared" si="1677"/>
        <v>9281</v>
      </c>
      <c r="AK1338" s="9">
        <f t="shared" si="1677"/>
        <v>65080</v>
      </c>
      <c r="AL1338" s="9">
        <f t="shared" si="1677"/>
        <v>9281</v>
      </c>
    </row>
    <row r="1339" spans="1:38" hidden="1" x14ac:dyDescent="0.25">
      <c r="A1339" s="47" t="s">
        <v>265</v>
      </c>
      <c r="B1339" s="30" t="s">
        <v>254</v>
      </c>
      <c r="C1339" s="30" t="s">
        <v>32</v>
      </c>
      <c r="D1339" s="30" t="s">
        <v>79</v>
      </c>
      <c r="E1339" s="30" t="s">
        <v>266</v>
      </c>
      <c r="F1339" s="30"/>
      <c r="G1339" s="9">
        <f t="shared" ref="G1339" si="1678">G1340+G1343+G1346+G1349+G1352+G1355+G1358+G1361+G1364+G1367+G1370+G1373+G1376+G1379+G1385+G1388+G1391+G1394+G1397+G1400+G1406+G1409+G1412+G1382+G1403+G1415</f>
        <v>54056</v>
      </c>
      <c r="H1339" s="9">
        <f t="shared" ref="H1339:N1339" si="1679">H1340+H1343+H1346+H1349+H1352+H1355+H1358+H1361+H1364+H1367+H1370+H1373+H1376+H1379+H1385+H1388+H1391+H1394+H1397+H1400+H1406+H1409+H1412+H1382+H1403+H1415</f>
        <v>0</v>
      </c>
      <c r="I1339" s="9">
        <f t="shared" si="1679"/>
        <v>0</v>
      </c>
      <c r="J1339" s="9">
        <f t="shared" si="1679"/>
        <v>0</v>
      </c>
      <c r="K1339" s="9">
        <f t="shared" si="1679"/>
        <v>0</v>
      </c>
      <c r="L1339" s="9">
        <f t="shared" si="1679"/>
        <v>0</v>
      </c>
      <c r="M1339" s="9">
        <f t="shared" si="1679"/>
        <v>54056</v>
      </c>
      <c r="N1339" s="9">
        <f t="shared" si="1679"/>
        <v>0</v>
      </c>
      <c r="O1339" s="9">
        <f t="shared" ref="O1339:T1339" si="1680">O1340+O1343+O1346+O1349+O1352+O1355+O1358+O1361+O1364+O1367+O1370+O1373+O1376+O1379+O1385+O1388+O1391+O1394+O1397+O1400+O1406+O1409+O1412+O1382+O1403+O1415</f>
        <v>0</v>
      </c>
      <c r="P1339" s="9">
        <f t="shared" si="1680"/>
        <v>0</v>
      </c>
      <c r="Q1339" s="9">
        <f t="shared" si="1680"/>
        <v>0</v>
      </c>
      <c r="R1339" s="9">
        <f t="shared" si="1680"/>
        <v>0</v>
      </c>
      <c r="S1339" s="9">
        <f t="shared" si="1680"/>
        <v>54056</v>
      </c>
      <c r="T1339" s="9">
        <f t="shared" si="1680"/>
        <v>0</v>
      </c>
      <c r="U1339" s="9">
        <f t="shared" ref="U1339:Z1339" si="1681">U1340+U1343+U1346+U1349+U1352+U1355+U1358+U1361+U1364+U1367+U1370+U1373+U1376+U1379+U1385+U1388+U1391+U1394+U1397+U1400+U1406+U1409+U1412+U1382+U1403+U1415</f>
        <v>0</v>
      </c>
      <c r="V1339" s="9">
        <f t="shared" si="1681"/>
        <v>0</v>
      </c>
      <c r="W1339" s="9">
        <f t="shared" si="1681"/>
        <v>0</v>
      </c>
      <c r="X1339" s="9">
        <f t="shared" si="1681"/>
        <v>0</v>
      </c>
      <c r="Y1339" s="9">
        <f t="shared" si="1681"/>
        <v>54056</v>
      </c>
      <c r="Z1339" s="9">
        <f t="shared" si="1681"/>
        <v>0</v>
      </c>
      <c r="AA1339" s="9">
        <f t="shared" ref="AA1339:AF1339" si="1682">AA1340+AA1343+AA1346+AA1349+AA1352+AA1355+AA1358+AA1361+AA1364+AA1367+AA1370+AA1373+AA1376+AA1379+AA1385+AA1388+AA1391+AA1394+AA1397+AA1400+AA1406+AA1409+AA1412+AA1382+AA1403+AA1415</f>
        <v>-105</v>
      </c>
      <c r="AB1339" s="9">
        <f t="shared" si="1682"/>
        <v>0</v>
      </c>
      <c r="AC1339" s="9">
        <f t="shared" si="1682"/>
        <v>0</v>
      </c>
      <c r="AD1339" s="9">
        <f t="shared" si="1682"/>
        <v>0</v>
      </c>
      <c r="AE1339" s="9">
        <f t="shared" si="1682"/>
        <v>53951</v>
      </c>
      <c r="AF1339" s="9">
        <f t="shared" si="1682"/>
        <v>0</v>
      </c>
      <c r="AG1339" s="9">
        <f t="shared" ref="AG1339:AL1339" si="1683">AG1340+AG1343+AG1346+AG1349+AG1352+AG1355+AG1358+AG1361+AG1364+AG1367+AG1370+AG1373+AG1376+AG1379+AG1385+AG1388+AG1391+AG1394+AG1397+AG1400+AG1406+AG1409+AG1412+AG1382+AG1403+AG1415</f>
        <v>-476</v>
      </c>
      <c r="AH1339" s="9">
        <f t="shared" si="1683"/>
        <v>0</v>
      </c>
      <c r="AI1339" s="9">
        <f t="shared" si="1683"/>
        <v>0</v>
      </c>
      <c r="AJ1339" s="9">
        <f t="shared" si="1683"/>
        <v>0</v>
      </c>
      <c r="AK1339" s="9">
        <f t="shared" si="1683"/>
        <v>53475</v>
      </c>
      <c r="AL1339" s="9">
        <f t="shared" si="1683"/>
        <v>0</v>
      </c>
    </row>
    <row r="1340" spans="1:38" hidden="1" x14ac:dyDescent="0.25">
      <c r="A1340" s="28" t="s">
        <v>267</v>
      </c>
      <c r="B1340" s="30" t="s">
        <v>254</v>
      </c>
      <c r="C1340" s="30" t="s">
        <v>32</v>
      </c>
      <c r="D1340" s="30" t="s">
        <v>79</v>
      </c>
      <c r="E1340" s="30" t="s">
        <v>268</v>
      </c>
      <c r="F1340" s="30"/>
      <c r="G1340" s="9">
        <f t="shared" ref="G1340:V1341" si="1684">G1341</f>
        <v>774</v>
      </c>
      <c r="H1340" s="9">
        <f t="shared" si="1684"/>
        <v>0</v>
      </c>
      <c r="I1340" s="9">
        <f t="shared" si="1684"/>
        <v>0</v>
      </c>
      <c r="J1340" s="9">
        <f t="shared" si="1684"/>
        <v>0</v>
      </c>
      <c r="K1340" s="9">
        <f t="shared" si="1684"/>
        <v>0</v>
      </c>
      <c r="L1340" s="9">
        <f t="shared" si="1684"/>
        <v>0</v>
      </c>
      <c r="M1340" s="9">
        <f t="shared" si="1684"/>
        <v>774</v>
      </c>
      <c r="N1340" s="9">
        <f t="shared" si="1684"/>
        <v>0</v>
      </c>
      <c r="O1340" s="9">
        <f t="shared" si="1684"/>
        <v>0</v>
      </c>
      <c r="P1340" s="9">
        <f t="shared" si="1684"/>
        <v>0</v>
      </c>
      <c r="Q1340" s="9">
        <f t="shared" si="1684"/>
        <v>0</v>
      </c>
      <c r="R1340" s="9">
        <f t="shared" si="1684"/>
        <v>0</v>
      </c>
      <c r="S1340" s="9">
        <f t="shared" si="1684"/>
        <v>774</v>
      </c>
      <c r="T1340" s="9">
        <f t="shared" si="1684"/>
        <v>0</v>
      </c>
      <c r="U1340" s="9">
        <f t="shared" si="1684"/>
        <v>0</v>
      </c>
      <c r="V1340" s="9">
        <f t="shared" si="1684"/>
        <v>0</v>
      </c>
      <c r="W1340" s="9">
        <f t="shared" ref="U1340:AJ1341" si="1685">W1341</f>
        <v>0</v>
      </c>
      <c r="X1340" s="9">
        <f t="shared" si="1685"/>
        <v>0</v>
      </c>
      <c r="Y1340" s="9">
        <f t="shared" si="1685"/>
        <v>774</v>
      </c>
      <c r="Z1340" s="9">
        <f t="shared" si="1685"/>
        <v>0</v>
      </c>
      <c r="AA1340" s="9">
        <f t="shared" si="1685"/>
        <v>0</v>
      </c>
      <c r="AB1340" s="9">
        <f t="shared" si="1685"/>
        <v>0</v>
      </c>
      <c r="AC1340" s="9">
        <f t="shared" si="1685"/>
        <v>0</v>
      </c>
      <c r="AD1340" s="9">
        <f t="shared" si="1685"/>
        <v>0</v>
      </c>
      <c r="AE1340" s="9">
        <f t="shared" si="1685"/>
        <v>774</v>
      </c>
      <c r="AF1340" s="9">
        <f t="shared" si="1685"/>
        <v>0</v>
      </c>
      <c r="AG1340" s="9">
        <f t="shared" si="1685"/>
        <v>0</v>
      </c>
      <c r="AH1340" s="9">
        <f t="shared" si="1685"/>
        <v>0</v>
      </c>
      <c r="AI1340" s="9">
        <f t="shared" si="1685"/>
        <v>0</v>
      </c>
      <c r="AJ1340" s="9">
        <f t="shared" si="1685"/>
        <v>0</v>
      </c>
      <c r="AK1340" s="9">
        <f t="shared" ref="AG1340:AL1341" si="1686">AK1341</f>
        <v>774</v>
      </c>
      <c r="AL1340" s="9">
        <f t="shared" si="1686"/>
        <v>0</v>
      </c>
    </row>
    <row r="1341" spans="1:38" hidden="1" x14ac:dyDescent="0.25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268</v>
      </c>
      <c r="F1341" s="30" t="s">
        <v>101</v>
      </c>
      <c r="G1341" s="11">
        <f t="shared" si="1684"/>
        <v>774</v>
      </c>
      <c r="H1341" s="11">
        <f t="shared" si="1684"/>
        <v>0</v>
      </c>
      <c r="I1341" s="11">
        <f t="shared" si="1684"/>
        <v>0</v>
      </c>
      <c r="J1341" s="11">
        <f t="shared" si="1684"/>
        <v>0</v>
      </c>
      <c r="K1341" s="11">
        <f t="shared" si="1684"/>
        <v>0</v>
      </c>
      <c r="L1341" s="11">
        <f t="shared" si="1684"/>
        <v>0</v>
      </c>
      <c r="M1341" s="11">
        <f t="shared" si="1684"/>
        <v>774</v>
      </c>
      <c r="N1341" s="11">
        <f t="shared" si="1684"/>
        <v>0</v>
      </c>
      <c r="O1341" s="11">
        <f t="shared" si="1684"/>
        <v>0</v>
      </c>
      <c r="P1341" s="11">
        <f t="shared" si="1684"/>
        <v>0</v>
      </c>
      <c r="Q1341" s="11">
        <f t="shared" si="1684"/>
        <v>0</v>
      </c>
      <c r="R1341" s="11">
        <f t="shared" si="1684"/>
        <v>0</v>
      </c>
      <c r="S1341" s="11">
        <f t="shared" si="1684"/>
        <v>774</v>
      </c>
      <c r="T1341" s="11">
        <f t="shared" si="1684"/>
        <v>0</v>
      </c>
      <c r="U1341" s="11">
        <f t="shared" si="1685"/>
        <v>0</v>
      </c>
      <c r="V1341" s="11">
        <f t="shared" si="1685"/>
        <v>0</v>
      </c>
      <c r="W1341" s="11">
        <f t="shared" si="1685"/>
        <v>0</v>
      </c>
      <c r="X1341" s="11">
        <f t="shared" si="1685"/>
        <v>0</v>
      </c>
      <c r="Y1341" s="11">
        <f t="shared" si="1685"/>
        <v>774</v>
      </c>
      <c r="Z1341" s="11">
        <f t="shared" si="1685"/>
        <v>0</v>
      </c>
      <c r="AA1341" s="11">
        <f t="shared" si="1685"/>
        <v>0</v>
      </c>
      <c r="AB1341" s="11">
        <f t="shared" si="1685"/>
        <v>0</v>
      </c>
      <c r="AC1341" s="11">
        <f t="shared" si="1685"/>
        <v>0</v>
      </c>
      <c r="AD1341" s="11">
        <f t="shared" si="1685"/>
        <v>0</v>
      </c>
      <c r="AE1341" s="11">
        <f t="shared" si="1685"/>
        <v>774</v>
      </c>
      <c r="AF1341" s="11">
        <f t="shared" si="1685"/>
        <v>0</v>
      </c>
      <c r="AG1341" s="11">
        <f t="shared" si="1686"/>
        <v>0</v>
      </c>
      <c r="AH1341" s="11">
        <f t="shared" si="1686"/>
        <v>0</v>
      </c>
      <c r="AI1341" s="11">
        <f t="shared" si="1686"/>
        <v>0</v>
      </c>
      <c r="AJ1341" s="11">
        <f t="shared" si="1686"/>
        <v>0</v>
      </c>
      <c r="AK1341" s="11">
        <f t="shared" si="1686"/>
        <v>774</v>
      </c>
      <c r="AL1341" s="11">
        <f t="shared" si="1686"/>
        <v>0</v>
      </c>
    </row>
    <row r="1342" spans="1:38" hidden="1" x14ac:dyDescent="0.25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268</v>
      </c>
      <c r="F1342" s="59" t="s">
        <v>270</v>
      </c>
      <c r="G1342" s="9">
        <v>774</v>
      </c>
      <c r="H1342" s="9"/>
      <c r="I1342" s="84"/>
      <c r="J1342" s="84"/>
      <c r="K1342" s="84"/>
      <c r="L1342" s="84"/>
      <c r="M1342" s="9">
        <f>G1342+I1342+J1342+K1342+L1342</f>
        <v>774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774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774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774</v>
      </c>
      <c r="AF1342" s="9">
        <f>Z1342+AD1342</f>
        <v>0</v>
      </c>
      <c r="AG1342" s="85"/>
      <c r="AH1342" s="85"/>
      <c r="AI1342" s="85"/>
      <c r="AJ1342" s="85"/>
      <c r="AK1342" s="9">
        <f>AE1342+AG1342+AH1342+AI1342+AJ1342</f>
        <v>774</v>
      </c>
      <c r="AL1342" s="9">
        <f>AF1342+AJ1342</f>
        <v>0</v>
      </c>
    </row>
    <row r="1343" spans="1:38" ht="66" hidden="1" x14ac:dyDescent="0.25">
      <c r="A1343" s="47" t="s">
        <v>271</v>
      </c>
      <c r="B1343" s="30" t="s">
        <v>254</v>
      </c>
      <c r="C1343" s="30" t="s">
        <v>32</v>
      </c>
      <c r="D1343" s="30" t="s">
        <v>79</v>
      </c>
      <c r="E1343" s="30" t="s">
        <v>272</v>
      </c>
      <c r="F1343" s="59"/>
      <c r="G1343" s="9">
        <f t="shared" ref="G1343:V1344" si="1687">G1344</f>
        <v>1098</v>
      </c>
      <c r="H1343" s="9">
        <f t="shared" si="1687"/>
        <v>0</v>
      </c>
      <c r="I1343" s="9">
        <f t="shared" si="1687"/>
        <v>0</v>
      </c>
      <c r="J1343" s="9">
        <f t="shared" si="1687"/>
        <v>0</v>
      </c>
      <c r="K1343" s="9">
        <f t="shared" si="1687"/>
        <v>0</v>
      </c>
      <c r="L1343" s="9">
        <f t="shared" si="1687"/>
        <v>0</v>
      </c>
      <c r="M1343" s="9">
        <f t="shared" si="1687"/>
        <v>1098</v>
      </c>
      <c r="N1343" s="9">
        <f t="shared" si="1687"/>
        <v>0</v>
      </c>
      <c r="O1343" s="9">
        <f t="shared" si="1687"/>
        <v>0</v>
      </c>
      <c r="P1343" s="9">
        <f t="shared" si="1687"/>
        <v>0</v>
      </c>
      <c r="Q1343" s="9">
        <f t="shared" si="1687"/>
        <v>0</v>
      </c>
      <c r="R1343" s="9">
        <f t="shared" si="1687"/>
        <v>0</v>
      </c>
      <c r="S1343" s="9">
        <f t="shared" si="1687"/>
        <v>1098</v>
      </c>
      <c r="T1343" s="9">
        <f t="shared" si="1687"/>
        <v>0</v>
      </c>
      <c r="U1343" s="9">
        <f t="shared" si="1687"/>
        <v>0</v>
      </c>
      <c r="V1343" s="9">
        <f t="shared" si="1687"/>
        <v>0</v>
      </c>
      <c r="W1343" s="9">
        <f t="shared" ref="U1343:AJ1344" si="1688">W1344</f>
        <v>0</v>
      </c>
      <c r="X1343" s="9">
        <f t="shared" si="1688"/>
        <v>0</v>
      </c>
      <c r="Y1343" s="9">
        <f t="shared" si="1688"/>
        <v>1098</v>
      </c>
      <c r="Z1343" s="9">
        <f t="shared" si="1688"/>
        <v>0</v>
      </c>
      <c r="AA1343" s="9">
        <f t="shared" si="1688"/>
        <v>0</v>
      </c>
      <c r="AB1343" s="9">
        <f t="shared" si="1688"/>
        <v>0</v>
      </c>
      <c r="AC1343" s="9">
        <f t="shared" si="1688"/>
        <v>0</v>
      </c>
      <c r="AD1343" s="9">
        <f t="shared" si="1688"/>
        <v>0</v>
      </c>
      <c r="AE1343" s="9">
        <f t="shared" si="1688"/>
        <v>1098</v>
      </c>
      <c r="AF1343" s="9">
        <f t="shared" si="1688"/>
        <v>0</v>
      </c>
      <c r="AG1343" s="9">
        <f t="shared" si="1688"/>
        <v>0</v>
      </c>
      <c r="AH1343" s="9">
        <f t="shared" si="1688"/>
        <v>0</v>
      </c>
      <c r="AI1343" s="9">
        <f t="shared" si="1688"/>
        <v>0</v>
      </c>
      <c r="AJ1343" s="9">
        <f t="shared" si="1688"/>
        <v>0</v>
      </c>
      <c r="AK1343" s="9">
        <f t="shared" ref="AG1343:AL1344" si="1689">AK1344</f>
        <v>1098</v>
      </c>
      <c r="AL1343" s="9">
        <f t="shared" si="1689"/>
        <v>0</v>
      </c>
    </row>
    <row r="1344" spans="1:38" hidden="1" x14ac:dyDescent="0.25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272</v>
      </c>
      <c r="F1344" s="59" t="s">
        <v>101</v>
      </c>
      <c r="G1344" s="9">
        <f t="shared" si="1687"/>
        <v>1098</v>
      </c>
      <c r="H1344" s="9">
        <f t="shared" si="1687"/>
        <v>0</v>
      </c>
      <c r="I1344" s="9">
        <f t="shared" si="1687"/>
        <v>0</v>
      </c>
      <c r="J1344" s="9">
        <f t="shared" si="1687"/>
        <v>0</v>
      </c>
      <c r="K1344" s="9">
        <f t="shared" si="1687"/>
        <v>0</v>
      </c>
      <c r="L1344" s="9">
        <f t="shared" si="1687"/>
        <v>0</v>
      </c>
      <c r="M1344" s="9">
        <f t="shared" si="1687"/>
        <v>1098</v>
      </c>
      <c r="N1344" s="9">
        <f t="shared" si="1687"/>
        <v>0</v>
      </c>
      <c r="O1344" s="9">
        <f t="shared" si="1687"/>
        <v>0</v>
      </c>
      <c r="P1344" s="9">
        <f t="shared" si="1687"/>
        <v>0</v>
      </c>
      <c r="Q1344" s="9">
        <f t="shared" si="1687"/>
        <v>0</v>
      </c>
      <c r="R1344" s="9">
        <f t="shared" si="1687"/>
        <v>0</v>
      </c>
      <c r="S1344" s="9">
        <f t="shared" si="1687"/>
        <v>1098</v>
      </c>
      <c r="T1344" s="9">
        <f t="shared" si="1687"/>
        <v>0</v>
      </c>
      <c r="U1344" s="9">
        <f t="shared" si="1688"/>
        <v>0</v>
      </c>
      <c r="V1344" s="9">
        <f t="shared" si="1688"/>
        <v>0</v>
      </c>
      <c r="W1344" s="9">
        <f t="shared" si="1688"/>
        <v>0</v>
      </c>
      <c r="X1344" s="9">
        <f t="shared" si="1688"/>
        <v>0</v>
      </c>
      <c r="Y1344" s="9">
        <f t="shared" si="1688"/>
        <v>1098</v>
      </c>
      <c r="Z1344" s="9">
        <f t="shared" si="1688"/>
        <v>0</v>
      </c>
      <c r="AA1344" s="9">
        <f t="shared" si="1688"/>
        <v>0</v>
      </c>
      <c r="AB1344" s="9">
        <f t="shared" si="1688"/>
        <v>0</v>
      </c>
      <c r="AC1344" s="9">
        <f t="shared" si="1688"/>
        <v>0</v>
      </c>
      <c r="AD1344" s="9">
        <f t="shared" si="1688"/>
        <v>0</v>
      </c>
      <c r="AE1344" s="9">
        <f t="shared" si="1688"/>
        <v>1098</v>
      </c>
      <c r="AF1344" s="9">
        <f t="shared" si="1688"/>
        <v>0</v>
      </c>
      <c r="AG1344" s="9">
        <f t="shared" si="1689"/>
        <v>0</v>
      </c>
      <c r="AH1344" s="9">
        <f t="shared" si="1689"/>
        <v>0</v>
      </c>
      <c r="AI1344" s="9">
        <f t="shared" si="1689"/>
        <v>0</v>
      </c>
      <c r="AJ1344" s="9">
        <f t="shared" si="1689"/>
        <v>0</v>
      </c>
      <c r="AK1344" s="9">
        <f t="shared" si="1689"/>
        <v>1098</v>
      </c>
      <c r="AL1344" s="9">
        <f t="shared" si="1689"/>
        <v>0</v>
      </c>
    </row>
    <row r="1345" spans="1:38" hidden="1" x14ac:dyDescent="0.25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272</v>
      </c>
      <c r="F1345" s="59" t="s">
        <v>270</v>
      </c>
      <c r="G1345" s="9">
        <v>1098</v>
      </c>
      <c r="H1345" s="9"/>
      <c r="I1345" s="84"/>
      <c r="J1345" s="84"/>
      <c r="K1345" s="84"/>
      <c r="L1345" s="84"/>
      <c r="M1345" s="9">
        <f>G1345+I1345+J1345+K1345+L1345</f>
        <v>1098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1098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1098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1098</v>
      </c>
      <c r="AF1345" s="9">
        <f>Z1345+AD1345</f>
        <v>0</v>
      </c>
      <c r="AG1345" s="85"/>
      <c r="AH1345" s="85"/>
      <c r="AI1345" s="85"/>
      <c r="AJ1345" s="85"/>
      <c r="AK1345" s="9">
        <f>AE1345+AG1345+AH1345+AI1345+AJ1345</f>
        <v>1098</v>
      </c>
      <c r="AL1345" s="9">
        <f>AF1345+AJ1345</f>
        <v>0</v>
      </c>
    </row>
    <row r="1346" spans="1:38" ht="49.5" hidden="1" x14ac:dyDescent="0.25">
      <c r="A1346" s="47" t="s">
        <v>273</v>
      </c>
      <c r="B1346" s="30" t="s">
        <v>254</v>
      </c>
      <c r="C1346" s="30" t="s">
        <v>32</v>
      </c>
      <c r="D1346" s="30" t="s">
        <v>79</v>
      </c>
      <c r="E1346" s="30" t="s">
        <v>274</v>
      </c>
      <c r="F1346" s="59"/>
      <c r="G1346" s="9">
        <f t="shared" ref="G1346:V1347" si="1690">G1347</f>
        <v>7761</v>
      </c>
      <c r="H1346" s="9">
        <f t="shared" si="1690"/>
        <v>0</v>
      </c>
      <c r="I1346" s="9">
        <f t="shared" si="1690"/>
        <v>0</v>
      </c>
      <c r="J1346" s="9">
        <f t="shared" si="1690"/>
        <v>0</v>
      </c>
      <c r="K1346" s="9">
        <f t="shared" si="1690"/>
        <v>0</v>
      </c>
      <c r="L1346" s="9">
        <f t="shared" si="1690"/>
        <v>0</v>
      </c>
      <c r="M1346" s="9">
        <f t="shared" si="1690"/>
        <v>7761</v>
      </c>
      <c r="N1346" s="9">
        <f t="shared" si="1690"/>
        <v>0</v>
      </c>
      <c r="O1346" s="9">
        <f t="shared" si="1690"/>
        <v>0</v>
      </c>
      <c r="P1346" s="9">
        <f t="shared" si="1690"/>
        <v>0</v>
      </c>
      <c r="Q1346" s="9">
        <f t="shared" si="1690"/>
        <v>0</v>
      </c>
      <c r="R1346" s="9">
        <f t="shared" si="1690"/>
        <v>0</v>
      </c>
      <c r="S1346" s="9">
        <f t="shared" si="1690"/>
        <v>7761</v>
      </c>
      <c r="T1346" s="9">
        <f t="shared" si="1690"/>
        <v>0</v>
      </c>
      <c r="U1346" s="9">
        <f t="shared" si="1690"/>
        <v>0</v>
      </c>
      <c r="V1346" s="9">
        <f t="shared" si="1690"/>
        <v>0</v>
      </c>
      <c r="W1346" s="9">
        <f t="shared" ref="U1346:AJ1347" si="1691">W1347</f>
        <v>0</v>
      </c>
      <c r="X1346" s="9">
        <f t="shared" si="1691"/>
        <v>0</v>
      </c>
      <c r="Y1346" s="9">
        <f t="shared" si="1691"/>
        <v>7761</v>
      </c>
      <c r="Z1346" s="9">
        <f t="shared" si="1691"/>
        <v>0</v>
      </c>
      <c r="AA1346" s="9">
        <f t="shared" si="1691"/>
        <v>0</v>
      </c>
      <c r="AB1346" s="9">
        <f t="shared" si="1691"/>
        <v>0</v>
      </c>
      <c r="AC1346" s="9">
        <f t="shared" si="1691"/>
        <v>0</v>
      </c>
      <c r="AD1346" s="9">
        <f t="shared" si="1691"/>
        <v>0</v>
      </c>
      <c r="AE1346" s="9">
        <f t="shared" si="1691"/>
        <v>7761</v>
      </c>
      <c r="AF1346" s="9">
        <f t="shared" si="1691"/>
        <v>0</v>
      </c>
      <c r="AG1346" s="9">
        <f t="shared" si="1691"/>
        <v>0</v>
      </c>
      <c r="AH1346" s="9">
        <f t="shared" si="1691"/>
        <v>0</v>
      </c>
      <c r="AI1346" s="9">
        <f t="shared" si="1691"/>
        <v>0</v>
      </c>
      <c r="AJ1346" s="9">
        <f t="shared" si="1691"/>
        <v>0</v>
      </c>
      <c r="AK1346" s="9">
        <f t="shared" ref="AG1346:AL1347" si="1692">AK1347</f>
        <v>7761</v>
      </c>
      <c r="AL1346" s="9">
        <f t="shared" si="1692"/>
        <v>0</v>
      </c>
    </row>
    <row r="1347" spans="1:38" hidden="1" x14ac:dyDescent="0.25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274</v>
      </c>
      <c r="F1347" s="59" t="s">
        <v>101</v>
      </c>
      <c r="G1347" s="9">
        <f t="shared" si="1690"/>
        <v>7761</v>
      </c>
      <c r="H1347" s="9">
        <f t="shared" si="1690"/>
        <v>0</v>
      </c>
      <c r="I1347" s="9">
        <f t="shared" si="1690"/>
        <v>0</v>
      </c>
      <c r="J1347" s="9">
        <f t="shared" si="1690"/>
        <v>0</v>
      </c>
      <c r="K1347" s="9">
        <f t="shared" si="1690"/>
        <v>0</v>
      </c>
      <c r="L1347" s="9">
        <f t="shared" si="1690"/>
        <v>0</v>
      </c>
      <c r="M1347" s="9">
        <f t="shared" si="1690"/>
        <v>7761</v>
      </c>
      <c r="N1347" s="9">
        <f t="shared" si="1690"/>
        <v>0</v>
      </c>
      <c r="O1347" s="9">
        <f t="shared" si="1690"/>
        <v>0</v>
      </c>
      <c r="P1347" s="9">
        <f t="shared" si="1690"/>
        <v>0</v>
      </c>
      <c r="Q1347" s="9">
        <f t="shared" si="1690"/>
        <v>0</v>
      </c>
      <c r="R1347" s="9">
        <f t="shared" si="1690"/>
        <v>0</v>
      </c>
      <c r="S1347" s="9">
        <f t="shared" si="1690"/>
        <v>7761</v>
      </c>
      <c r="T1347" s="9">
        <f t="shared" si="1690"/>
        <v>0</v>
      </c>
      <c r="U1347" s="9">
        <f t="shared" si="1691"/>
        <v>0</v>
      </c>
      <c r="V1347" s="9">
        <f t="shared" si="1691"/>
        <v>0</v>
      </c>
      <c r="W1347" s="9">
        <f t="shared" si="1691"/>
        <v>0</v>
      </c>
      <c r="X1347" s="9">
        <f t="shared" si="1691"/>
        <v>0</v>
      </c>
      <c r="Y1347" s="9">
        <f t="shared" si="1691"/>
        <v>7761</v>
      </c>
      <c r="Z1347" s="9">
        <f t="shared" si="1691"/>
        <v>0</v>
      </c>
      <c r="AA1347" s="9">
        <f t="shared" si="1691"/>
        <v>0</v>
      </c>
      <c r="AB1347" s="9">
        <f t="shared" si="1691"/>
        <v>0</v>
      </c>
      <c r="AC1347" s="9">
        <f t="shared" si="1691"/>
        <v>0</v>
      </c>
      <c r="AD1347" s="9">
        <f t="shared" si="1691"/>
        <v>0</v>
      </c>
      <c r="AE1347" s="9">
        <f t="shared" si="1691"/>
        <v>7761</v>
      </c>
      <c r="AF1347" s="9">
        <f t="shared" si="1691"/>
        <v>0</v>
      </c>
      <c r="AG1347" s="9">
        <f t="shared" si="1692"/>
        <v>0</v>
      </c>
      <c r="AH1347" s="9">
        <f t="shared" si="1692"/>
        <v>0</v>
      </c>
      <c r="AI1347" s="9">
        <f t="shared" si="1692"/>
        <v>0</v>
      </c>
      <c r="AJ1347" s="9">
        <f t="shared" si="1692"/>
        <v>0</v>
      </c>
      <c r="AK1347" s="9">
        <f t="shared" si="1692"/>
        <v>7761</v>
      </c>
      <c r="AL1347" s="9">
        <f t="shared" si="1692"/>
        <v>0</v>
      </c>
    </row>
    <row r="1348" spans="1:38" hidden="1" x14ac:dyDescent="0.25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274</v>
      </c>
      <c r="F1348" s="59" t="s">
        <v>270</v>
      </c>
      <c r="G1348" s="9">
        <v>7761</v>
      </c>
      <c r="H1348" s="9"/>
      <c r="I1348" s="84"/>
      <c r="J1348" s="84"/>
      <c r="K1348" s="84"/>
      <c r="L1348" s="84"/>
      <c r="M1348" s="9">
        <f>G1348+I1348+J1348+K1348+L1348</f>
        <v>7761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7761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7761</v>
      </c>
      <c r="Z1348" s="9">
        <f>T1348+X1348</f>
        <v>0</v>
      </c>
      <c r="AA1348" s="85"/>
      <c r="AB1348" s="85"/>
      <c r="AC1348" s="85"/>
      <c r="AD1348" s="85"/>
      <c r="AE1348" s="9">
        <f>Y1348+AA1348+AB1348+AC1348+AD1348</f>
        <v>7761</v>
      </c>
      <c r="AF1348" s="9">
        <f>Z1348+AD1348</f>
        <v>0</v>
      </c>
      <c r="AG1348" s="85"/>
      <c r="AH1348" s="85"/>
      <c r="AI1348" s="85"/>
      <c r="AJ1348" s="85"/>
      <c r="AK1348" s="9">
        <f>AE1348+AG1348+AH1348+AI1348+AJ1348</f>
        <v>7761</v>
      </c>
      <c r="AL1348" s="9">
        <f>AF1348+AJ1348</f>
        <v>0</v>
      </c>
    </row>
    <row r="1349" spans="1:38" ht="66" hidden="1" x14ac:dyDescent="0.25">
      <c r="A1349" s="28" t="s">
        <v>404</v>
      </c>
      <c r="B1349" s="30" t="s">
        <v>254</v>
      </c>
      <c r="C1349" s="30" t="s">
        <v>32</v>
      </c>
      <c r="D1349" s="30" t="s">
        <v>79</v>
      </c>
      <c r="E1349" s="30" t="s">
        <v>275</v>
      </c>
      <c r="F1349" s="30"/>
      <c r="G1349" s="11">
        <f t="shared" ref="G1349:V1350" si="1693">G1350</f>
        <v>116</v>
      </c>
      <c r="H1349" s="11">
        <f t="shared" si="1693"/>
        <v>0</v>
      </c>
      <c r="I1349" s="11">
        <f t="shared" si="1693"/>
        <v>0</v>
      </c>
      <c r="J1349" s="11">
        <f t="shared" si="1693"/>
        <v>0</v>
      </c>
      <c r="K1349" s="11">
        <f t="shared" si="1693"/>
        <v>0</v>
      </c>
      <c r="L1349" s="11">
        <f t="shared" si="1693"/>
        <v>0</v>
      </c>
      <c r="M1349" s="11">
        <f t="shared" si="1693"/>
        <v>116</v>
      </c>
      <c r="N1349" s="11">
        <f t="shared" si="1693"/>
        <v>0</v>
      </c>
      <c r="O1349" s="11">
        <f t="shared" si="1693"/>
        <v>0</v>
      </c>
      <c r="P1349" s="11">
        <f t="shared" si="1693"/>
        <v>0</v>
      </c>
      <c r="Q1349" s="11">
        <f t="shared" si="1693"/>
        <v>0</v>
      </c>
      <c r="R1349" s="11">
        <f t="shared" si="1693"/>
        <v>0</v>
      </c>
      <c r="S1349" s="11">
        <f t="shared" si="1693"/>
        <v>116</v>
      </c>
      <c r="T1349" s="11">
        <f t="shared" si="1693"/>
        <v>0</v>
      </c>
      <c r="U1349" s="11">
        <f t="shared" si="1693"/>
        <v>0</v>
      </c>
      <c r="V1349" s="11">
        <f t="shared" si="1693"/>
        <v>0</v>
      </c>
      <c r="W1349" s="11">
        <f t="shared" ref="U1349:AJ1350" si="1694">W1350</f>
        <v>0</v>
      </c>
      <c r="X1349" s="11">
        <f t="shared" si="1694"/>
        <v>0</v>
      </c>
      <c r="Y1349" s="11">
        <f t="shared" si="1694"/>
        <v>116</v>
      </c>
      <c r="Z1349" s="11">
        <f t="shared" si="1694"/>
        <v>0</v>
      </c>
      <c r="AA1349" s="11">
        <f t="shared" si="1694"/>
        <v>7</v>
      </c>
      <c r="AB1349" s="11">
        <f t="shared" si="1694"/>
        <v>0</v>
      </c>
      <c r="AC1349" s="11">
        <f t="shared" si="1694"/>
        <v>0</v>
      </c>
      <c r="AD1349" s="11">
        <f t="shared" si="1694"/>
        <v>0</v>
      </c>
      <c r="AE1349" s="11">
        <f t="shared" si="1694"/>
        <v>123</v>
      </c>
      <c r="AF1349" s="11">
        <f t="shared" si="1694"/>
        <v>0</v>
      </c>
      <c r="AG1349" s="11">
        <f t="shared" si="1694"/>
        <v>0</v>
      </c>
      <c r="AH1349" s="11">
        <f t="shared" si="1694"/>
        <v>0</v>
      </c>
      <c r="AI1349" s="11">
        <f t="shared" si="1694"/>
        <v>0</v>
      </c>
      <c r="AJ1349" s="11">
        <f t="shared" si="1694"/>
        <v>0</v>
      </c>
      <c r="AK1349" s="11">
        <f t="shared" ref="AG1349:AL1350" si="1695">AK1350</f>
        <v>123</v>
      </c>
      <c r="AL1349" s="11">
        <f t="shared" si="1695"/>
        <v>0</v>
      </c>
    </row>
    <row r="1350" spans="1:38" hidden="1" x14ac:dyDescent="0.25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275</v>
      </c>
      <c r="F1350" s="30" t="s">
        <v>101</v>
      </c>
      <c r="G1350" s="11">
        <f t="shared" si="1693"/>
        <v>116</v>
      </c>
      <c r="H1350" s="11">
        <f t="shared" si="1693"/>
        <v>0</v>
      </c>
      <c r="I1350" s="11">
        <f t="shared" si="1693"/>
        <v>0</v>
      </c>
      <c r="J1350" s="11">
        <f t="shared" si="1693"/>
        <v>0</v>
      </c>
      <c r="K1350" s="11">
        <f t="shared" si="1693"/>
        <v>0</v>
      </c>
      <c r="L1350" s="11">
        <f t="shared" si="1693"/>
        <v>0</v>
      </c>
      <c r="M1350" s="11">
        <f t="shared" si="1693"/>
        <v>116</v>
      </c>
      <c r="N1350" s="11">
        <f t="shared" si="1693"/>
        <v>0</v>
      </c>
      <c r="O1350" s="11">
        <f t="shared" si="1693"/>
        <v>0</v>
      </c>
      <c r="P1350" s="11">
        <f t="shared" si="1693"/>
        <v>0</v>
      </c>
      <c r="Q1350" s="11">
        <f t="shared" si="1693"/>
        <v>0</v>
      </c>
      <c r="R1350" s="11">
        <f t="shared" si="1693"/>
        <v>0</v>
      </c>
      <c r="S1350" s="11">
        <f t="shared" si="1693"/>
        <v>116</v>
      </c>
      <c r="T1350" s="11">
        <f t="shared" si="1693"/>
        <v>0</v>
      </c>
      <c r="U1350" s="11">
        <f t="shared" si="1694"/>
        <v>0</v>
      </c>
      <c r="V1350" s="11">
        <f t="shared" si="1694"/>
        <v>0</v>
      </c>
      <c r="W1350" s="11">
        <f t="shared" si="1694"/>
        <v>0</v>
      </c>
      <c r="X1350" s="11">
        <f t="shared" si="1694"/>
        <v>0</v>
      </c>
      <c r="Y1350" s="11">
        <f t="shared" si="1694"/>
        <v>116</v>
      </c>
      <c r="Z1350" s="11">
        <f t="shared" si="1694"/>
        <v>0</v>
      </c>
      <c r="AA1350" s="11">
        <f t="shared" si="1694"/>
        <v>7</v>
      </c>
      <c r="AB1350" s="11">
        <f t="shared" si="1694"/>
        <v>0</v>
      </c>
      <c r="AC1350" s="11">
        <f t="shared" si="1694"/>
        <v>0</v>
      </c>
      <c r="AD1350" s="11">
        <f t="shared" si="1694"/>
        <v>0</v>
      </c>
      <c r="AE1350" s="11">
        <f t="shared" si="1694"/>
        <v>123</v>
      </c>
      <c r="AF1350" s="11">
        <f t="shared" si="1694"/>
        <v>0</v>
      </c>
      <c r="AG1350" s="11">
        <f t="shared" si="1695"/>
        <v>0</v>
      </c>
      <c r="AH1350" s="11">
        <f t="shared" si="1695"/>
        <v>0</v>
      </c>
      <c r="AI1350" s="11">
        <f t="shared" si="1695"/>
        <v>0</v>
      </c>
      <c r="AJ1350" s="11">
        <f t="shared" si="1695"/>
        <v>0</v>
      </c>
      <c r="AK1350" s="11">
        <f t="shared" si="1695"/>
        <v>123</v>
      </c>
      <c r="AL1350" s="11">
        <f t="shared" si="1695"/>
        <v>0</v>
      </c>
    </row>
    <row r="1351" spans="1:38" hidden="1" x14ac:dyDescent="0.25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275</v>
      </c>
      <c r="F1351" s="59" t="s">
        <v>270</v>
      </c>
      <c r="G1351" s="9">
        <v>116</v>
      </c>
      <c r="H1351" s="9"/>
      <c r="I1351" s="84"/>
      <c r="J1351" s="84"/>
      <c r="K1351" s="84"/>
      <c r="L1351" s="84"/>
      <c r="M1351" s="9">
        <f>G1351+I1351+J1351+K1351+L1351</f>
        <v>116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116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116</v>
      </c>
      <c r="Z1351" s="9">
        <f>T1351+X1351</f>
        <v>0</v>
      </c>
      <c r="AA1351" s="11">
        <v>7</v>
      </c>
      <c r="AB1351" s="85"/>
      <c r="AC1351" s="85"/>
      <c r="AD1351" s="85"/>
      <c r="AE1351" s="9">
        <f>Y1351+AA1351+AB1351+AC1351+AD1351</f>
        <v>123</v>
      </c>
      <c r="AF1351" s="9">
        <f>Z1351+AD1351</f>
        <v>0</v>
      </c>
      <c r="AG1351" s="11"/>
      <c r="AH1351" s="85"/>
      <c r="AI1351" s="85"/>
      <c r="AJ1351" s="85"/>
      <c r="AK1351" s="9">
        <f>AE1351+AG1351+AH1351+AI1351+AJ1351</f>
        <v>123</v>
      </c>
      <c r="AL1351" s="9">
        <f>AF1351+AJ1351</f>
        <v>0</v>
      </c>
    </row>
    <row r="1352" spans="1:38" ht="49.5" hidden="1" x14ac:dyDescent="0.25">
      <c r="A1352" s="28" t="s">
        <v>276</v>
      </c>
      <c r="B1352" s="30" t="s">
        <v>254</v>
      </c>
      <c r="C1352" s="30" t="s">
        <v>32</v>
      </c>
      <c r="D1352" s="30" t="s">
        <v>79</v>
      </c>
      <c r="E1352" s="30" t="s">
        <v>277</v>
      </c>
      <c r="F1352" s="30"/>
      <c r="G1352" s="11">
        <f t="shared" ref="G1352:V1353" si="1696">G1353</f>
        <v>2584</v>
      </c>
      <c r="H1352" s="11">
        <f t="shared" si="1696"/>
        <v>0</v>
      </c>
      <c r="I1352" s="11">
        <f t="shared" si="1696"/>
        <v>0</v>
      </c>
      <c r="J1352" s="11">
        <f t="shared" si="1696"/>
        <v>0</v>
      </c>
      <c r="K1352" s="11">
        <f t="shared" si="1696"/>
        <v>0</v>
      </c>
      <c r="L1352" s="11">
        <f t="shared" si="1696"/>
        <v>0</v>
      </c>
      <c r="M1352" s="11">
        <f t="shared" si="1696"/>
        <v>2584</v>
      </c>
      <c r="N1352" s="11">
        <f t="shared" si="1696"/>
        <v>0</v>
      </c>
      <c r="O1352" s="11">
        <f t="shared" si="1696"/>
        <v>0</v>
      </c>
      <c r="P1352" s="11">
        <f t="shared" si="1696"/>
        <v>0</v>
      </c>
      <c r="Q1352" s="11">
        <f t="shared" si="1696"/>
        <v>0</v>
      </c>
      <c r="R1352" s="11">
        <f t="shared" si="1696"/>
        <v>0</v>
      </c>
      <c r="S1352" s="11">
        <f t="shared" si="1696"/>
        <v>2584</v>
      </c>
      <c r="T1352" s="11">
        <f t="shared" si="1696"/>
        <v>0</v>
      </c>
      <c r="U1352" s="11">
        <f t="shared" si="1696"/>
        <v>0</v>
      </c>
      <c r="V1352" s="11">
        <f t="shared" si="1696"/>
        <v>0</v>
      </c>
      <c r="W1352" s="11">
        <f t="shared" ref="U1352:AJ1353" si="1697">W1353</f>
        <v>0</v>
      </c>
      <c r="X1352" s="11">
        <f t="shared" si="1697"/>
        <v>0</v>
      </c>
      <c r="Y1352" s="11">
        <f t="shared" si="1697"/>
        <v>2584</v>
      </c>
      <c r="Z1352" s="11">
        <f t="shared" si="1697"/>
        <v>0</v>
      </c>
      <c r="AA1352" s="11">
        <f t="shared" si="1697"/>
        <v>0</v>
      </c>
      <c r="AB1352" s="11">
        <f t="shared" si="1697"/>
        <v>0</v>
      </c>
      <c r="AC1352" s="11">
        <f t="shared" si="1697"/>
        <v>0</v>
      </c>
      <c r="AD1352" s="11">
        <f t="shared" si="1697"/>
        <v>0</v>
      </c>
      <c r="AE1352" s="11">
        <f t="shared" si="1697"/>
        <v>2584</v>
      </c>
      <c r="AF1352" s="11">
        <f t="shared" si="1697"/>
        <v>0</v>
      </c>
      <c r="AG1352" s="11">
        <f t="shared" si="1697"/>
        <v>-407</v>
      </c>
      <c r="AH1352" s="11">
        <f t="shared" si="1697"/>
        <v>0</v>
      </c>
      <c r="AI1352" s="11">
        <f t="shared" si="1697"/>
        <v>0</v>
      </c>
      <c r="AJ1352" s="11">
        <f t="shared" si="1697"/>
        <v>0</v>
      </c>
      <c r="AK1352" s="11">
        <f t="shared" ref="AG1352:AL1353" si="1698">AK1353</f>
        <v>2177</v>
      </c>
      <c r="AL1352" s="11">
        <f t="shared" si="1698"/>
        <v>0</v>
      </c>
    </row>
    <row r="1353" spans="1:38" hidden="1" x14ac:dyDescent="0.25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277</v>
      </c>
      <c r="F1353" s="30" t="s">
        <v>101</v>
      </c>
      <c r="G1353" s="11">
        <f t="shared" si="1696"/>
        <v>2584</v>
      </c>
      <c r="H1353" s="11">
        <f t="shared" si="1696"/>
        <v>0</v>
      </c>
      <c r="I1353" s="11">
        <f t="shared" si="1696"/>
        <v>0</v>
      </c>
      <c r="J1353" s="11">
        <f t="shared" si="1696"/>
        <v>0</v>
      </c>
      <c r="K1353" s="11">
        <f t="shared" si="1696"/>
        <v>0</v>
      </c>
      <c r="L1353" s="11">
        <f t="shared" si="1696"/>
        <v>0</v>
      </c>
      <c r="M1353" s="11">
        <f t="shared" si="1696"/>
        <v>2584</v>
      </c>
      <c r="N1353" s="11">
        <f t="shared" si="1696"/>
        <v>0</v>
      </c>
      <c r="O1353" s="11">
        <f t="shared" si="1696"/>
        <v>0</v>
      </c>
      <c r="P1353" s="11">
        <f t="shared" si="1696"/>
        <v>0</v>
      </c>
      <c r="Q1353" s="11">
        <f t="shared" si="1696"/>
        <v>0</v>
      </c>
      <c r="R1353" s="11">
        <f t="shared" si="1696"/>
        <v>0</v>
      </c>
      <c r="S1353" s="11">
        <f t="shared" si="1696"/>
        <v>2584</v>
      </c>
      <c r="T1353" s="11">
        <f t="shared" si="1696"/>
        <v>0</v>
      </c>
      <c r="U1353" s="11">
        <f t="shared" si="1697"/>
        <v>0</v>
      </c>
      <c r="V1353" s="11">
        <f t="shared" si="1697"/>
        <v>0</v>
      </c>
      <c r="W1353" s="11">
        <f t="shared" si="1697"/>
        <v>0</v>
      </c>
      <c r="X1353" s="11">
        <f t="shared" si="1697"/>
        <v>0</v>
      </c>
      <c r="Y1353" s="11">
        <f t="shared" si="1697"/>
        <v>2584</v>
      </c>
      <c r="Z1353" s="11">
        <f t="shared" si="1697"/>
        <v>0</v>
      </c>
      <c r="AA1353" s="11">
        <f t="shared" si="1697"/>
        <v>0</v>
      </c>
      <c r="AB1353" s="11">
        <f t="shared" si="1697"/>
        <v>0</v>
      </c>
      <c r="AC1353" s="11">
        <f t="shared" si="1697"/>
        <v>0</v>
      </c>
      <c r="AD1353" s="11">
        <f t="shared" si="1697"/>
        <v>0</v>
      </c>
      <c r="AE1353" s="11">
        <f t="shared" si="1697"/>
        <v>2584</v>
      </c>
      <c r="AF1353" s="11">
        <f t="shared" si="1697"/>
        <v>0</v>
      </c>
      <c r="AG1353" s="11">
        <f t="shared" si="1698"/>
        <v>-407</v>
      </c>
      <c r="AH1353" s="11">
        <f t="shared" si="1698"/>
        <v>0</v>
      </c>
      <c r="AI1353" s="11">
        <f t="shared" si="1698"/>
        <v>0</v>
      </c>
      <c r="AJ1353" s="11">
        <f t="shared" si="1698"/>
        <v>0</v>
      </c>
      <c r="AK1353" s="11">
        <f t="shared" si="1698"/>
        <v>2177</v>
      </c>
      <c r="AL1353" s="11">
        <f t="shared" si="1698"/>
        <v>0</v>
      </c>
    </row>
    <row r="1354" spans="1:38" hidden="1" x14ac:dyDescent="0.25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277</v>
      </c>
      <c r="F1354" s="59" t="s">
        <v>270</v>
      </c>
      <c r="G1354" s="9">
        <v>2584</v>
      </c>
      <c r="H1354" s="9"/>
      <c r="I1354" s="84"/>
      <c r="J1354" s="84"/>
      <c r="K1354" s="84"/>
      <c r="L1354" s="84"/>
      <c r="M1354" s="9">
        <f>G1354+I1354+J1354+K1354+L1354</f>
        <v>2584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2584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2584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2584</v>
      </c>
      <c r="AF1354" s="9">
        <f>Z1354+AD1354</f>
        <v>0</v>
      </c>
      <c r="AG1354" s="11">
        <v>-407</v>
      </c>
      <c r="AH1354" s="85"/>
      <c r="AI1354" s="85"/>
      <c r="AJ1354" s="85"/>
      <c r="AK1354" s="9">
        <f>AE1354+AG1354+AH1354+AI1354+AJ1354</f>
        <v>2177</v>
      </c>
      <c r="AL1354" s="9">
        <f>AF1354+AJ1354</f>
        <v>0</v>
      </c>
    </row>
    <row r="1355" spans="1:38" ht="33" hidden="1" x14ac:dyDescent="0.25">
      <c r="A1355" s="28" t="s">
        <v>278</v>
      </c>
      <c r="B1355" s="30" t="s">
        <v>254</v>
      </c>
      <c r="C1355" s="30" t="s">
        <v>32</v>
      </c>
      <c r="D1355" s="30" t="s">
        <v>79</v>
      </c>
      <c r="E1355" s="30" t="s">
        <v>279</v>
      </c>
      <c r="F1355" s="30"/>
      <c r="G1355" s="11">
        <f t="shared" ref="G1355:V1356" si="1699">G1356</f>
        <v>984</v>
      </c>
      <c r="H1355" s="11">
        <f t="shared" si="1699"/>
        <v>0</v>
      </c>
      <c r="I1355" s="11">
        <f t="shared" si="1699"/>
        <v>0</v>
      </c>
      <c r="J1355" s="11">
        <f t="shared" si="1699"/>
        <v>0</v>
      </c>
      <c r="K1355" s="11">
        <f t="shared" si="1699"/>
        <v>0</v>
      </c>
      <c r="L1355" s="11">
        <f t="shared" si="1699"/>
        <v>0</v>
      </c>
      <c r="M1355" s="11">
        <f t="shared" si="1699"/>
        <v>984</v>
      </c>
      <c r="N1355" s="11">
        <f t="shared" si="1699"/>
        <v>0</v>
      </c>
      <c r="O1355" s="11">
        <f t="shared" si="1699"/>
        <v>0</v>
      </c>
      <c r="P1355" s="11">
        <f t="shared" si="1699"/>
        <v>0</v>
      </c>
      <c r="Q1355" s="11">
        <f t="shared" si="1699"/>
        <v>0</v>
      </c>
      <c r="R1355" s="11">
        <f t="shared" si="1699"/>
        <v>0</v>
      </c>
      <c r="S1355" s="11">
        <f t="shared" si="1699"/>
        <v>984</v>
      </c>
      <c r="T1355" s="11">
        <f t="shared" si="1699"/>
        <v>0</v>
      </c>
      <c r="U1355" s="11">
        <f t="shared" si="1699"/>
        <v>0</v>
      </c>
      <c r="V1355" s="11">
        <f t="shared" si="1699"/>
        <v>0</v>
      </c>
      <c r="W1355" s="11">
        <f t="shared" ref="U1355:AJ1356" si="1700">W1356</f>
        <v>0</v>
      </c>
      <c r="X1355" s="11">
        <f t="shared" si="1700"/>
        <v>0</v>
      </c>
      <c r="Y1355" s="11">
        <f t="shared" si="1700"/>
        <v>984</v>
      </c>
      <c r="Z1355" s="11">
        <f t="shared" si="1700"/>
        <v>0</v>
      </c>
      <c r="AA1355" s="11">
        <f t="shared" si="1700"/>
        <v>0</v>
      </c>
      <c r="AB1355" s="11">
        <f t="shared" si="1700"/>
        <v>0</v>
      </c>
      <c r="AC1355" s="11">
        <f t="shared" si="1700"/>
        <v>0</v>
      </c>
      <c r="AD1355" s="11">
        <f t="shared" si="1700"/>
        <v>0</v>
      </c>
      <c r="AE1355" s="11">
        <f t="shared" si="1700"/>
        <v>984</v>
      </c>
      <c r="AF1355" s="11">
        <f t="shared" si="1700"/>
        <v>0</v>
      </c>
      <c r="AG1355" s="11">
        <f t="shared" si="1700"/>
        <v>0</v>
      </c>
      <c r="AH1355" s="11">
        <f t="shared" si="1700"/>
        <v>0</v>
      </c>
      <c r="AI1355" s="11">
        <f t="shared" si="1700"/>
        <v>0</v>
      </c>
      <c r="AJ1355" s="11">
        <f t="shared" si="1700"/>
        <v>0</v>
      </c>
      <c r="AK1355" s="11">
        <f t="shared" ref="AG1355:AL1356" si="1701">AK1356</f>
        <v>984</v>
      </c>
      <c r="AL1355" s="11">
        <f t="shared" si="1701"/>
        <v>0</v>
      </c>
    </row>
    <row r="1356" spans="1:38" hidden="1" x14ac:dyDescent="0.25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279</v>
      </c>
      <c r="F1356" s="30" t="s">
        <v>101</v>
      </c>
      <c r="G1356" s="11">
        <f t="shared" si="1699"/>
        <v>984</v>
      </c>
      <c r="H1356" s="11">
        <f t="shared" si="1699"/>
        <v>0</v>
      </c>
      <c r="I1356" s="11">
        <f t="shared" si="1699"/>
        <v>0</v>
      </c>
      <c r="J1356" s="11">
        <f t="shared" si="1699"/>
        <v>0</v>
      </c>
      <c r="K1356" s="11">
        <f t="shared" si="1699"/>
        <v>0</v>
      </c>
      <c r="L1356" s="11">
        <f t="shared" si="1699"/>
        <v>0</v>
      </c>
      <c r="M1356" s="11">
        <f t="shared" si="1699"/>
        <v>984</v>
      </c>
      <c r="N1356" s="11">
        <f t="shared" si="1699"/>
        <v>0</v>
      </c>
      <c r="O1356" s="11">
        <f t="shared" si="1699"/>
        <v>0</v>
      </c>
      <c r="P1356" s="11">
        <f t="shared" si="1699"/>
        <v>0</v>
      </c>
      <c r="Q1356" s="11">
        <f t="shared" si="1699"/>
        <v>0</v>
      </c>
      <c r="R1356" s="11">
        <f t="shared" si="1699"/>
        <v>0</v>
      </c>
      <c r="S1356" s="11">
        <f t="shared" si="1699"/>
        <v>984</v>
      </c>
      <c r="T1356" s="11">
        <f t="shared" si="1699"/>
        <v>0</v>
      </c>
      <c r="U1356" s="11">
        <f t="shared" si="1700"/>
        <v>0</v>
      </c>
      <c r="V1356" s="11">
        <f t="shared" si="1700"/>
        <v>0</v>
      </c>
      <c r="W1356" s="11">
        <f t="shared" si="1700"/>
        <v>0</v>
      </c>
      <c r="X1356" s="11">
        <f t="shared" si="1700"/>
        <v>0</v>
      </c>
      <c r="Y1356" s="11">
        <f t="shared" si="1700"/>
        <v>984</v>
      </c>
      <c r="Z1356" s="11">
        <f t="shared" si="1700"/>
        <v>0</v>
      </c>
      <c r="AA1356" s="11">
        <f t="shared" si="1700"/>
        <v>0</v>
      </c>
      <c r="AB1356" s="11">
        <f t="shared" si="1700"/>
        <v>0</v>
      </c>
      <c r="AC1356" s="11">
        <f t="shared" si="1700"/>
        <v>0</v>
      </c>
      <c r="AD1356" s="11">
        <f t="shared" si="1700"/>
        <v>0</v>
      </c>
      <c r="AE1356" s="11">
        <f t="shared" si="1700"/>
        <v>984</v>
      </c>
      <c r="AF1356" s="11">
        <f t="shared" si="1700"/>
        <v>0</v>
      </c>
      <c r="AG1356" s="11">
        <f t="shared" si="1701"/>
        <v>0</v>
      </c>
      <c r="AH1356" s="11">
        <f t="shared" si="1701"/>
        <v>0</v>
      </c>
      <c r="AI1356" s="11">
        <f t="shared" si="1701"/>
        <v>0</v>
      </c>
      <c r="AJ1356" s="11">
        <f t="shared" si="1701"/>
        <v>0</v>
      </c>
      <c r="AK1356" s="11">
        <f t="shared" si="1701"/>
        <v>984</v>
      </c>
      <c r="AL1356" s="11">
        <f t="shared" si="1701"/>
        <v>0</v>
      </c>
    </row>
    <row r="1357" spans="1:38" hidden="1" x14ac:dyDescent="0.25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279</v>
      </c>
      <c r="F1357" s="59" t="s">
        <v>270</v>
      </c>
      <c r="G1357" s="9">
        <v>984</v>
      </c>
      <c r="H1357" s="9"/>
      <c r="I1357" s="84"/>
      <c r="J1357" s="84"/>
      <c r="K1357" s="84"/>
      <c r="L1357" s="84"/>
      <c r="M1357" s="9">
        <f>G1357+I1357+J1357+K1357+L1357</f>
        <v>984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984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984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984</v>
      </c>
      <c r="AF1357" s="9">
        <f>Z1357+AD1357</f>
        <v>0</v>
      </c>
      <c r="AG1357" s="85"/>
      <c r="AH1357" s="85"/>
      <c r="AI1357" s="85"/>
      <c r="AJ1357" s="85"/>
      <c r="AK1357" s="9">
        <f>AE1357+AG1357+AH1357+AI1357+AJ1357</f>
        <v>984</v>
      </c>
      <c r="AL1357" s="9">
        <f>AF1357+AJ1357</f>
        <v>0</v>
      </c>
    </row>
    <row r="1358" spans="1:38" ht="33" hidden="1" x14ac:dyDescent="0.25">
      <c r="A1358" s="28" t="s">
        <v>280</v>
      </c>
      <c r="B1358" s="30" t="s">
        <v>254</v>
      </c>
      <c r="C1358" s="30" t="s">
        <v>32</v>
      </c>
      <c r="D1358" s="30" t="s">
        <v>79</v>
      </c>
      <c r="E1358" s="30" t="s">
        <v>281</v>
      </c>
      <c r="F1358" s="30"/>
      <c r="G1358" s="11">
        <f t="shared" ref="G1358:V1359" si="1702">G1359</f>
        <v>122</v>
      </c>
      <c r="H1358" s="11">
        <f t="shared" si="1702"/>
        <v>0</v>
      </c>
      <c r="I1358" s="11">
        <f t="shared" si="1702"/>
        <v>0</v>
      </c>
      <c r="J1358" s="11">
        <f t="shared" si="1702"/>
        <v>0</v>
      </c>
      <c r="K1358" s="11">
        <f t="shared" si="1702"/>
        <v>0</v>
      </c>
      <c r="L1358" s="11">
        <f t="shared" si="1702"/>
        <v>0</v>
      </c>
      <c r="M1358" s="11">
        <f t="shared" si="1702"/>
        <v>122</v>
      </c>
      <c r="N1358" s="11">
        <f t="shared" si="1702"/>
        <v>0</v>
      </c>
      <c r="O1358" s="11">
        <f t="shared" si="1702"/>
        <v>0</v>
      </c>
      <c r="P1358" s="11">
        <f t="shared" si="1702"/>
        <v>0</v>
      </c>
      <c r="Q1358" s="11">
        <f t="shared" si="1702"/>
        <v>0</v>
      </c>
      <c r="R1358" s="11">
        <f t="shared" si="1702"/>
        <v>0</v>
      </c>
      <c r="S1358" s="11">
        <f t="shared" si="1702"/>
        <v>122</v>
      </c>
      <c r="T1358" s="11">
        <f t="shared" si="1702"/>
        <v>0</v>
      </c>
      <c r="U1358" s="11">
        <f t="shared" si="1702"/>
        <v>0</v>
      </c>
      <c r="V1358" s="11">
        <f t="shared" si="1702"/>
        <v>0</v>
      </c>
      <c r="W1358" s="11">
        <f t="shared" ref="U1358:AJ1359" si="1703">W1359</f>
        <v>0</v>
      </c>
      <c r="X1358" s="11">
        <f t="shared" si="1703"/>
        <v>0</v>
      </c>
      <c r="Y1358" s="11">
        <f t="shared" si="1703"/>
        <v>122</v>
      </c>
      <c r="Z1358" s="11">
        <f t="shared" si="1703"/>
        <v>0</v>
      </c>
      <c r="AA1358" s="11">
        <f t="shared" si="1703"/>
        <v>0</v>
      </c>
      <c r="AB1358" s="11">
        <f t="shared" si="1703"/>
        <v>0</v>
      </c>
      <c r="AC1358" s="11">
        <f t="shared" si="1703"/>
        <v>0</v>
      </c>
      <c r="AD1358" s="11">
        <f t="shared" si="1703"/>
        <v>0</v>
      </c>
      <c r="AE1358" s="11">
        <f t="shared" si="1703"/>
        <v>122</v>
      </c>
      <c r="AF1358" s="11">
        <f t="shared" si="1703"/>
        <v>0</v>
      </c>
      <c r="AG1358" s="11">
        <f t="shared" si="1703"/>
        <v>0</v>
      </c>
      <c r="AH1358" s="11">
        <f t="shared" si="1703"/>
        <v>0</v>
      </c>
      <c r="AI1358" s="11">
        <f t="shared" si="1703"/>
        <v>0</v>
      </c>
      <c r="AJ1358" s="11">
        <f t="shared" si="1703"/>
        <v>0</v>
      </c>
      <c r="AK1358" s="11">
        <f t="shared" ref="AG1358:AL1359" si="1704">AK1359</f>
        <v>122</v>
      </c>
      <c r="AL1358" s="11">
        <f t="shared" si="1704"/>
        <v>0</v>
      </c>
    </row>
    <row r="1359" spans="1:38" hidden="1" x14ac:dyDescent="0.25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281</v>
      </c>
      <c r="F1359" s="30" t="s">
        <v>101</v>
      </c>
      <c r="G1359" s="11">
        <f t="shared" si="1702"/>
        <v>122</v>
      </c>
      <c r="H1359" s="11">
        <f t="shared" si="1702"/>
        <v>0</v>
      </c>
      <c r="I1359" s="11">
        <f t="shared" si="1702"/>
        <v>0</v>
      </c>
      <c r="J1359" s="11">
        <f t="shared" si="1702"/>
        <v>0</v>
      </c>
      <c r="K1359" s="11">
        <f t="shared" si="1702"/>
        <v>0</v>
      </c>
      <c r="L1359" s="11">
        <f t="shared" si="1702"/>
        <v>0</v>
      </c>
      <c r="M1359" s="11">
        <f t="shared" si="1702"/>
        <v>122</v>
      </c>
      <c r="N1359" s="11">
        <f t="shared" si="1702"/>
        <v>0</v>
      </c>
      <c r="O1359" s="11">
        <f t="shared" si="1702"/>
        <v>0</v>
      </c>
      <c r="P1359" s="11">
        <f t="shared" si="1702"/>
        <v>0</v>
      </c>
      <c r="Q1359" s="11">
        <f t="shared" si="1702"/>
        <v>0</v>
      </c>
      <c r="R1359" s="11">
        <f t="shared" si="1702"/>
        <v>0</v>
      </c>
      <c r="S1359" s="11">
        <f t="shared" si="1702"/>
        <v>122</v>
      </c>
      <c r="T1359" s="11">
        <f t="shared" si="1702"/>
        <v>0</v>
      </c>
      <c r="U1359" s="11">
        <f t="shared" si="1703"/>
        <v>0</v>
      </c>
      <c r="V1359" s="11">
        <f t="shared" si="1703"/>
        <v>0</v>
      </c>
      <c r="W1359" s="11">
        <f t="shared" si="1703"/>
        <v>0</v>
      </c>
      <c r="X1359" s="11">
        <f t="shared" si="1703"/>
        <v>0</v>
      </c>
      <c r="Y1359" s="11">
        <f t="shared" si="1703"/>
        <v>122</v>
      </c>
      <c r="Z1359" s="11">
        <f t="shared" si="1703"/>
        <v>0</v>
      </c>
      <c r="AA1359" s="11">
        <f t="shared" si="1703"/>
        <v>0</v>
      </c>
      <c r="AB1359" s="11">
        <f t="shared" si="1703"/>
        <v>0</v>
      </c>
      <c r="AC1359" s="11">
        <f t="shared" si="1703"/>
        <v>0</v>
      </c>
      <c r="AD1359" s="11">
        <f t="shared" si="1703"/>
        <v>0</v>
      </c>
      <c r="AE1359" s="11">
        <f t="shared" si="1703"/>
        <v>122</v>
      </c>
      <c r="AF1359" s="11">
        <f t="shared" si="1703"/>
        <v>0</v>
      </c>
      <c r="AG1359" s="11">
        <f t="shared" si="1704"/>
        <v>0</v>
      </c>
      <c r="AH1359" s="11">
        <f t="shared" si="1704"/>
        <v>0</v>
      </c>
      <c r="AI1359" s="11">
        <f t="shared" si="1704"/>
        <v>0</v>
      </c>
      <c r="AJ1359" s="11">
        <f t="shared" si="1704"/>
        <v>0</v>
      </c>
      <c r="AK1359" s="11">
        <f t="shared" si="1704"/>
        <v>122</v>
      </c>
      <c r="AL1359" s="11">
        <f t="shared" si="1704"/>
        <v>0</v>
      </c>
    </row>
    <row r="1360" spans="1:38" hidden="1" x14ac:dyDescent="0.25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281</v>
      </c>
      <c r="F1360" s="59" t="s">
        <v>270</v>
      </c>
      <c r="G1360" s="9">
        <v>122</v>
      </c>
      <c r="H1360" s="9"/>
      <c r="I1360" s="84"/>
      <c r="J1360" s="84"/>
      <c r="K1360" s="84"/>
      <c r="L1360" s="84"/>
      <c r="M1360" s="9">
        <f>G1360+I1360+J1360+K1360+L1360</f>
        <v>122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122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122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122</v>
      </c>
      <c r="AF1360" s="9">
        <f>Z1360+AD1360</f>
        <v>0</v>
      </c>
      <c r="AG1360" s="85"/>
      <c r="AH1360" s="85"/>
      <c r="AI1360" s="85"/>
      <c r="AJ1360" s="85"/>
      <c r="AK1360" s="9">
        <f>AE1360+AG1360+AH1360+AI1360+AJ1360</f>
        <v>122</v>
      </c>
      <c r="AL1360" s="9">
        <f>AF1360+AJ1360</f>
        <v>0</v>
      </c>
    </row>
    <row r="1361" spans="1:38" ht="49.5" hidden="1" x14ac:dyDescent="0.25">
      <c r="A1361" s="28" t="s">
        <v>282</v>
      </c>
      <c r="B1361" s="30" t="s">
        <v>254</v>
      </c>
      <c r="C1361" s="30" t="s">
        <v>32</v>
      </c>
      <c r="D1361" s="30" t="s">
        <v>79</v>
      </c>
      <c r="E1361" s="30" t="s">
        <v>283</v>
      </c>
      <c r="F1361" s="30"/>
      <c r="G1361" s="11">
        <f t="shared" ref="G1361:V1362" si="1705">G1362</f>
        <v>459</v>
      </c>
      <c r="H1361" s="11">
        <f t="shared" si="1705"/>
        <v>0</v>
      </c>
      <c r="I1361" s="11">
        <f t="shared" si="1705"/>
        <v>0</v>
      </c>
      <c r="J1361" s="11">
        <f t="shared" si="1705"/>
        <v>0</v>
      </c>
      <c r="K1361" s="11">
        <f t="shared" si="1705"/>
        <v>0</v>
      </c>
      <c r="L1361" s="11">
        <f t="shared" si="1705"/>
        <v>0</v>
      </c>
      <c r="M1361" s="11">
        <f t="shared" si="1705"/>
        <v>459</v>
      </c>
      <c r="N1361" s="11">
        <f t="shared" si="1705"/>
        <v>0</v>
      </c>
      <c r="O1361" s="11">
        <f t="shared" si="1705"/>
        <v>0</v>
      </c>
      <c r="P1361" s="11">
        <f t="shared" si="1705"/>
        <v>0</v>
      </c>
      <c r="Q1361" s="11">
        <f t="shared" si="1705"/>
        <v>0</v>
      </c>
      <c r="R1361" s="11">
        <f t="shared" si="1705"/>
        <v>0</v>
      </c>
      <c r="S1361" s="11">
        <f t="shared" si="1705"/>
        <v>459</v>
      </c>
      <c r="T1361" s="11">
        <f t="shared" si="1705"/>
        <v>0</v>
      </c>
      <c r="U1361" s="11">
        <f t="shared" si="1705"/>
        <v>0</v>
      </c>
      <c r="V1361" s="11">
        <f t="shared" si="1705"/>
        <v>0</v>
      </c>
      <c r="W1361" s="11">
        <f t="shared" ref="U1361:AJ1362" si="1706">W1362</f>
        <v>0</v>
      </c>
      <c r="X1361" s="11">
        <f t="shared" si="1706"/>
        <v>0</v>
      </c>
      <c r="Y1361" s="11">
        <f t="shared" si="1706"/>
        <v>459</v>
      </c>
      <c r="Z1361" s="11">
        <f t="shared" si="1706"/>
        <v>0</v>
      </c>
      <c r="AA1361" s="11">
        <f t="shared" si="1706"/>
        <v>0</v>
      </c>
      <c r="AB1361" s="11">
        <f t="shared" si="1706"/>
        <v>0</v>
      </c>
      <c r="AC1361" s="11">
        <f t="shared" si="1706"/>
        <v>0</v>
      </c>
      <c r="AD1361" s="11">
        <f t="shared" si="1706"/>
        <v>0</v>
      </c>
      <c r="AE1361" s="11">
        <f t="shared" si="1706"/>
        <v>459</v>
      </c>
      <c r="AF1361" s="11">
        <f t="shared" si="1706"/>
        <v>0</v>
      </c>
      <c r="AG1361" s="11">
        <f t="shared" si="1706"/>
        <v>0</v>
      </c>
      <c r="AH1361" s="11">
        <f t="shared" si="1706"/>
        <v>0</v>
      </c>
      <c r="AI1361" s="11">
        <f t="shared" si="1706"/>
        <v>0</v>
      </c>
      <c r="AJ1361" s="11">
        <f t="shared" si="1706"/>
        <v>0</v>
      </c>
      <c r="AK1361" s="11">
        <f t="shared" ref="AG1361:AL1362" si="1707">AK1362</f>
        <v>459</v>
      </c>
      <c r="AL1361" s="11">
        <f t="shared" si="1707"/>
        <v>0</v>
      </c>
    </row>
    <row r="1362" spans="1:38" hidden="1" x14ac:dyDescent="0.25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283</v>
      </c>
      <c r="F1362" s="30" t="s">
        <v>101</v>
      </c>
      <c r="G1362" s="11">
        <f t="shared" si="1705"/>
        <v>459</v>
      </c>
      <c r="H1362" s="11">
        <f t="shared" si="1705"/>
        <v>0</v>
      </c>
      <c r="I1362" s="11">
        <f t="shared" si="1705"/>
        <v>0</v>
      </c>
      <c r="J1362" s="11">
        <f t="shared" si="1705"/>
        <v>0</v>
      </c>
      <c r="K1362" s="11">
        <f t="shared" si="1705"/>
        <v>0</v>
      </c>
      <c r="L1362" s="11">
        <f t="shared" si="1705"/>
        <v>0</v>
      </c>
      <c r="M1362" s="11">
        <f t="shared" si="1705"/>
        <v>459</v>
      </c>
      <c r="N1362" s="11">
        <f t="shared" si="1705"/>
        <v>0</v>
      </c>
      <c r="O1362" s="11">
        <f t="shared" si="1705"/>
        <v>0</v>
      </c>
      <c r="P1362" s="11">
        <f t="shared" si="1705"/>
        <v>0</v>
      </c>
      <c r="Q1362" s="11">
        <f t="shared" si="1705"/>
        <v>0</v>
      </c>
      <c r="R1362" s="11">
        <f t="shared" si="1705"/>
        <v>0</v>
      </c>
      <c r="S1362" s="11">
        <f t="shared" si="1705"/>
        <v>459</v>
      </c>
      <c r="T1362" s="11">
        <f t="shared" si="1705"/>
        <v>0</v>
      </c>
      <c r="U1362" s="11">
        <f t="shared" si="1706"/>
        <v>0</v>
      </c>
      <c r="V1362" s="11">
        <f t="shared" si="1706"/>
        <v>0</v>
      </c>
      <c r="W1362" s="11">
        <f t="shared" si="1706"/>
        <v>0</v>
      </c>
      <c r="X1362" s="11">
        <f t="shared" si="1706"/>
        <v>0</v>
      </c>
      <c r="Y1362" s="11">
        <f t="shared" si="1706"/>
        <v>459</v>
      </c>
      <c r="Z1362" s="11">
        <f t="shared" si="1706"/>
        <v>0</v>
      </c>
      <c r="AA1362" s="11">
        <f t="shared" si="1706"/>
        <v>0</v>
      </c>
      <c r="AB1362" s="11">
        <f t="shared" si="1706"/>
        <v>0</v>
      </c>
      <c r="AC1362" s="11">
        <f t="shared" si="1706"/>
        <v>0</v>
      </c>
      <c r="AD1362" s="11">
        <f t="shared" si="1706"/>
        <v>0</v>
      </c>
      <c r="AE1362" s="11">
        <f t="shared" si="1706"/>
        <v>459</v>
      </c>
      <c r="AF1362" s="11">
        <f t="shared" si="1706"/>
        <v>0</v>
      </c>
      <c r="AG1362" s="11">
        <f t="shared" si="1707"/>
        <v>0</v>
      </c>
      <c r="AH1362" s="11">
        <f t="shared" si="1707"/>
        <v>0</v>
      </c>
      <c r="AI1362" s="11">
        <f t="shared" si="1707"/>
        <v>0</v>
      </c>
      <c r="AJ1362" s="11">
        <f t="shared" si="1707"/>
        <v>0</v>
      </c>
      <c r="AK1362" s="11">
        <f t="shared" si="1707"/>
        <v>459</v>
      </c>
      <c r="AL1362" s="11">
        <f t="shared" si="1707"/>
        <v>0</v>
      </c>
    </row>
    <row r="1363" spans="1:38" hidden="1" x14ac:dyDescent="0.25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283</v>
      </c>
      <c r="F1363" s="59" t="s">
        <v>270</v>
      </c>
      <c r="G1363" s="9">
        <v>459</v>
      </c>
      <c r="H1363" s="9"/>
      <c r="I1363" s="84"/>
      <c r="J1363" s="84"/>
      <c r="K1363" s="84"/>
      <c r="L1363" s="84"/>
      <c r="M1363" s="9">
        <f>G1363+I1363+J1363+K1363+L1363</f>
        <v>459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459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459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459</v>
      </c>
      <c r="AF1363" s="9">
        <f>Z1363+AD1363</f>
        <v>0</v>
      </c>
      <c r="AG1363" s="85"/>
      <c r="AH1363" s="85"/>
      <c r="AI1363" s="85"/>
      <c r="AJ1363" s="85"/>
      <c r="AK1363" s="9">
        <f>AE1363+AG1363+AH1363+AI1363+AJ1363</f>
        <v>459</v>
      </c>
      <c r="AL1363" s="9">
        <f>AF1363+AJ1363</f>
        <v>0</v>
      </c>
    </row>
    <row r="1364" spans="1:38" ht="33" hidden="1" x14ac:dyDescent="0.25">
      <c r="A1364" s="28" t="s">
        <v>284</v>
      </c>
      <c r="B1364" s="30" t="s">
        <v>254</v>
      </c>
      <c r="C1364" s="30" t="s">
        <v>32</v>
      </c>
      <c r="D1364" s="30" t="s">
        <v>79</v>
      </c>
      <c r="E1364" s="30" t="s">
        <v>285</v>
      </c>
      <c r="F1364" s="30"/>
      <c r="G1364" s="11">
        <f t="shared" ref="G1364:V1365" si="1708">G1365</f>
        <v>3304</v>
      </c>
      <c r="H1364" s="11">
        <f t="shared" si="1708"/>
        <v>0</v>
      </c>
      <c r="I1364" s="11">
        <f t="shared" si="1708"/>
        <v>0</v>
      </c>
      <c r="J1364" s="11">
        <f t="shared" si="1708"/>
        <v>0</v>
      </c>
      <c r="K1364" s="11">
        <f t="shared" si="1708"/>
        <v>0</v>
      </c>
      <c r="L1364" s="11">
        <f t="shared" si="1708"/>
        <v>0</v>
      </c>
      <c r="M1364" s="11">
        <f t="shared" si="1708"/>
        <v>3304</v>
      </c>
      <c r="N1364" s="11">
        <f t="shared" si="1708"/>
        <v>0</v>
      </c>
      <c r="O1364" s="11">
        <f t="shared" si="1708"/>
        <v>0</v>
      </c>
      <c r="P1364" s="11">
        <f t="shared" si="1708"/>
        <v>0</v>
      </c>
      <c r="Q1364" s="11">
        <f t="shared" si="1708"/>
        <v>0</v>
      </c>
      <c r="R1364" s="11">
        <f t="shared" si="1708"/>
        <v>0</v>
      </c>
      <c r="S1364" s="11">
        <f t="shared" si="1708"/>
        <v>3304</v>
      </c>
      <c r="T1364" s="11">
        <f t="shared" si="1708"/>
        <v>0</v>
      </c>
      <c r="U1364" s="11">
        <f t="shared" si="1708"/>
        <v>0</v>
      </c>
      <c r="V1364" s="11">
        <f t="shared" si="1708"/>
        <v>0</v>
      </c>
      <c r="W1364" s="11">
        <f t="shared" ref="U1364:AJ1365" si="1709">W1365</f>
        <v>0</v>
      </c>
      <c r="X1364" s="11">
        <f t="shared" si="1709"/>
        <v>0</v>
      </c>
      <c r="Y1364" s="11">
        <f t="shared" si="1709"/>
        <v>3304</v>
      </c>
      <c r="Z1364" s="11">
        <f t="shared" si="1709"/>
        <v>0</v>
      </c>
      <c r="AA1364" s="11">
        <f t="shared" si="1709"/>
        <v>0</v>
      </c>
      <c r="AB1364" s="11">
        <f t="shared" si="1709"/>
        <v>0</v>
      </c>
      <c r="AC1364" s="11">
        <f t="shared" si="1709"/>
        <v>0</v>
      </c>
      <c r="AD1364" s="11">
        <f t="shared" si="1709"/>
        <v>0</v>
      </c>
      <c r="AE1364" s="11">
        <f t="shared" si="1709"/>
        <v>3304</v>
      </c>
      <c r="AF1364" s="11">
        <f t="shared" si="1709"/>
        <v>0</v>
      </c>
      <c r="AG1364" s="11">
        <f t="shared" si="1709"/>
        <v>0</v>
      </c>
      <c r="AH1364" s="11">
        <f t="shared" si="1709"/>
        <v>0</v>
      </c>
      <c r="AI1364" s="11">
        <f t="shared" si="1709"/>
        <v>0</v>
      </c>
      <c r="AJ1364" s="11">
        <f t="shared" si="1709"/>
        <v>0</v>
      </c>
      <c r="AK1364" s="11">
        <f t="shared" ref="AG1364:AL1365" si="1710">AK1365</f>
        <v>3304</v>
      </c>
      <c r="AL1364" s="11">
        <f t="shared" si="1710"/>
        <v>0</v>
      </c>
    </row>
    <row r="1365" spans="1:38" hidden="1" x14ac:dyDescent="0.25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285</v>
      </c>
      <c r="F1365" s="30" t="s">
        <v>101</v>
      </c>
      <c r="G1365" s="11">
        <f t="shared" si="1708"/>
        <v>3304</v>
      </c>
      <c r="H1365" s="11">
        <f t="shared" si="1708"/>
        <v>0</v>
      </c>
      <c r="I1365" s="11">
        <f t="shared" si="1708"/>
        <v>0</v>
      </c>
      <c r="J1365" s="11">
        <f t="shared" si="1708"/>
        <v>0</v>
      </c>
      <c r="K1365" s="11">
        <f t="shared" si="1708"/>
        <v>0</v>
      </c>
      <c r="L1365" s="11">
        <f t="shared" si="1708"/>
        <v>0</v>
      </c>
      <c r="M1365" s="11">
        <f t="shared" si="1708"/>
        <v>3304</v>
      </c>
      <c r="N1365" s="11">
        <f t="shared" si="1708"/>
        <v>0</v>
      </c>
      <c r="O1365" s="11">
        <f t="shared" si="1708"/>
        <v>0</v>
      </c>
      <c r="P1365" s="11">
        <f t="shared" si="1708"/>
        <v>0</v>
      </c>
      <c r="Q1365" s="11">
        <f t="shared" si="1708"/>
        <v>0</v>
      </c>
      <c r="R1365" s="11">
        <f t="shared" si="1708"/>
        <v>0</v>
      </c>
      <c r="S1365" s="11">
        <f t="shared" si="1708"/>
        <v>3304</v>
      </c>
      <c r="T1365" s="11">
        <f t="shared" si="1708"/>
        <v>0</v>
      </c>
      <c r="U1365" s="11">
        <f t="shared" si="1709"/>
        <v>0</v>
      </c>
      <c r="V1365" s="11">
        <f t="shared" si="1709"/>
        <v>0</v>
      </c>
      <c r="W1365" s="11">
        <f t="shared" si="1709"/>
        <v>0</v>
      </c>
      <c r="X1365" s="11">
        <f t="shared" si="1709"/>
        <v>0</v>
      </c>
      <c r="Y1365" s="11">
        <f t="shared" si="1709"/>
        <v>3304</v>
      </c>
      <c r="Z1365" s="11">
        <f t="shared" si="1709"/>
        <v>0</v>
      </c>
      <c r="AA1365" s="11">
        <f t="shared" si="1709"/>
        <v>0</v>
      </c>
      <c r="AB1365" s="11">
        <f t="shared" si="1709"/>
        <v>0</v>
      </c>
      <c r="AC1365" s="11">
        <f t="shared" si="1709"/>
        <v>0</v>
      </c>
      <c r="AD1365" s="11">
        <f t="shared" si="1709"/>
        <v>0</v>
      </c>
      <c r="AE1365" s="11">
        <f t="shared" si="1709"/>
        <v>3304</v>
      </c>
      <c r="AF1365" s="11">
        <f t="shared" si="1709"/>
        <v>0</v>
      </c>
      <c r="AG1365" s="11">
        <f t="shared" si="1710"/>
        <v>0</v>
      </c>
      <c r="AH1365" s="11">
        <f t="shared" si="1710"/>
        <v>0</v>
      </c>
      <c r="AI1365" s="11">
        <f t="shared" si="1710"/>
        <v>0</v>
      </c>
      <c r="AJ1365" s="11">
        <f t="shared" si="1710"/>
        <v>0</v>
      </c>
      <c r="AK1365" s="11">
        <f t="shared" si="1710"/>
        <v>3304</v>
      </c>
      <c r="AL1365" s="11">
        <f t="shared" si="1710"/>
        <v>0</v>
      </c>
    </row>
    <row r="1366" spans="1:38" hidden="1" x14ac:dyDescent="0.25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285</v>
      </c>
      <c r="F1366" s="59" t="s">
        <v>270</v>
      </c>
      <c r="G1366" s="9">
        <v>3304</v>
      </c>
      <c r="H1366" s="9"/>
      <c r="I1366" s="84"/>
      <c r="J1366" s="84"/>
      <c r="K1366" s="84"/>
      <c r="L1366" s="84"/>
      <c r="M1366" s="9">
        <f>G1366+I1366+J1366+K1366+L1366</f>
        <v>3304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3304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3304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3304</v>
      </c>
      <c r="AF1366" s="9">
        <f>Z1366+AD1366</f>
        <v>0</v>
      </c>
      <c r="AG1366" s="85"/>
      <c r="AH1366" s="85"/>
      <c r="AI1366" s="85"/>
      <c r="AJ1366" s="85"/>
      <c r="AK1366" s="9">
        <f>AE1366+AG1366+AH1366+AI1366+AJ1366</f>
        <v>3304</v>
      </c>
      <c r="AL1366" s="9">
        <f>AF1366+AJ1366</f>
        <v>0</v>
      </c>
    </row>
    <row r="1367" spans="1:38" ht="82.5" hidden="1" x14ac:dyDescent="0.25">
      <c r="A1367" s="28" t="s">
        <v>286</v>
      </c>
      <c r="B1367" s="30" t="s">
        <v>254</v>
      </c>
      <c r="C1367" s="30" t="s">
        <v>32</v>
      </c>
      <c r="D1367" s="30" t="s">
        <v>79</v>
      </c>
      <c r="E1367" s="30" t="s">
        <v>287</v>
      </c>
      <c r="F1367" s="30"/>
      <c r="G1367" s="11">
        <f t="shared" ref="G1367:V1368" si="1711">G1368</f>
        <v>378</v>
      </c>
      <c r="H1367" s="11">
        <f t="shared" si="1711"/>
        <v>0</v>
      </c>
      <c r="I1367" s="11">
        <f t="shared" si="1711"/>
        <v>0</v>
      </c>
      <c r="J1367" s="11">
        <f t="shared" si="1711"/>
        <v>0</v>
      </c>
      <c r="K1367" s="11">
        <f t="shared" si="1711"/>
        <v>0</v>
      </c>
      <c r="L1367" s="11">
        <f t="shared" si="1711"/>
        <v>0</v>
      </c>
      <c r="M1367" s="11">
        <f t="shared" si="1711"/>
        <v>378</v>
      </c>
      <c r="N1367" s="11">
        <f t="shared" si="1711"/>
        <v>0</v>
      </c>
      <c r="O1367" s="11">
        <f t="shared" si="1711"/>
        <v>0</v>
      </c>
      <c r="P1367" s="11">
        <f t="shared" si="1711"/>
        <v>0</v>
      </c>
      <c r="Q1367" s="11">
        <f t="shared" si="1711"/>
        <v>0</v>
      </c>
      <c r="R1367" s="11">
        <f t="shared" si="1711"/>
        <v>0</v>
      </c>
      <c r="S1367" s="11">
        <f t="shared" si="1711"/>
        <v>378</v>
      </c>
      <c r="T1367" s="11">
        <f t="shared" si="1711"/>
        <v>0</v>
      </c>
      <c r="U1367" s="11">
        <f t="shared" si="1711"/>
        <v>0</v>
      </c>
      <c r="V1367" s="11">
        <f t="shared" si="1711"/>
        <v>0</v>
      </c>
      <c r="W1367" s="11">
        <f t="shared" ref="U1367:AJ1368" si="1712">W1368</f>
        <v>0</v>
      </c>
      <c r="X1367" s="11">
        <f t="shared" si="1712"/>
        <v>0</v>
      </c>
      <c r="Y1367" s="11">
        <f t="shared" si="1712"/>
        <v>378</v>
      </c>
      <c r="Z1367" s="11">
        <f t="shared" si="1712"/>
        <v>0</v>
      </c>
      <c r="AA1367" s="11">
        <f t="shared" si="1712"/>
        <v>0</v>
      </c>
      <c r="AB1367" s="11">
        <f t="shared" si="1712"/>
        <v>0</v>
      </c>
      <c r="AC1367" s="11">
        <f t="shared" si="1712"/>
        <v>0</v>
      </c>
      <c r="AD1367" s="11">
        <f t="shared" si="1712"/>
        <v>0</v>
      </c>
      <c r="AE1367" s="11">
        <f t="shared" si="1712"/>
        <v>378</v>
      </c>
      <c r="AF1367" s="11">
        <f t="shared" si="1712"/>
        <v>0</v>
      </c>
      <c r="AG1367" s="11">
        <f t="shared" si="1712"/>
        <v>0</v>
      </c>
      <c r="AH1367" s="11">
        <f t="shared" si="1712"/>
        <v>0</v>
      </c>
      <c r="AI1367" s="11">
        <f t="shared" si="1712"/>
        <v>0</v>
      </c>
      <c r="AJ1367" s="11">
        <f t="shared" si="1712"/>
        <v>0</v>
      </c>
      <c r="AK1367" s="11">
        <f t="shared" ref="AG1367:AL1368" si="1713">AK1368</f>
        <v>378</v>
      </c>
      <c r="AL1367" s="11">
        <f t="shared" si="1713"/>
        <v>0</v>
      </c>
    </row>
    <row r="1368" spans="1:38" hidden="1" x14ac:dyDescent="0.25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287</v>
      </c>
      <c r="F1368" s="30" t="s">
        <v>101</v>
      </c>
      <c r="G1368" s="11">
        <f t="shared" si="1711"/>
        <v>378</v>
      </c>
      <c r="H1368" s="11">
        <f t="shared" si="1711"/>
        <v>0</v>
      </c>
      <c r="I1368" s="11">
        <f t="shared" si="1711"/>
        <v>0</v>
      </c>
      <c r="J1368" s="11">
        <f t="shared" si="1711"/>
        <v>0</v>
      </c>
      <c r="K1368" s="11">
        <f t="shared" si="1711"/>
        <v>0</v>
      </c>
      <c r="L1368" s="11">
        <f t="shared" si="1711"/>
        <v>0</v>
      </c>
      <c r="M1368" s="11">
        <f t="shared" si="1711"/>
        <v>378</v>
      </c>
      <c r="N1368" s="11">
        <f t="shared" si="1711"/>
        <v>0</v>
      </c>
      <c r="O1368" s="11">
        <f t="shared" si="1711"/>
        <v>0</v>
      </c>
      <c r="P1368" s="11">
        <f t="shared" si="1711"/>
        <v>0</v>
      </c>
      <c r="Q1368" s="11">
        <f t="shared" si="1711"/>
        <v>0</v>
      </c>
      <c r="R1368" s="11">
        <f t="shared" si="1711"/>
        <v>0</v>
      </c>
      <c r="S1368" s="11">
        <f t="shared" si="1711"/>
        <v>378</v>
      </c>
      <c r="T1368" s="11">
        <f t="shared" si="1711"/>
        <v>0</v>
      </c>
      <c r="U1368" s="11">
        <f t="shared" si="1712"/>
        <v>0</v>
      </c>
      <c r="V1368" s="11">
        <f t="shared" si="1712"/>
        <v>0</v>
      </c>
      <c r="W1368" s="11">
        <f t="shared" si="1712"/>
        <v>0</v>
      </c>
      <c r="X1368" s="11">
        <f t="shared" si="1712"/>
        <v>0</v>
      </c>
      <c r="Y1368" s="11">
        <f t="shared" si="1712"/>
        <v>378</v>
      </c>
      <c r="Z1368" s="11">
        <f t="shared" si="1712"/>
        <v>0</v>
      </c>
      <c r="AA1368" s="11">
        <f t="shared" si="1712"/>
        <v>0</v>
      </c>
      <c r="AB1368" s="11">
        <f t="shared" si="1712"/>
        <v>0</v>
      </c>
      <c r="AC1368" s="11">
        <f t="shared" si="1712"/>
        <v>0</v>
      </c>
      <c r="AD1368" s="11">
        <f t="shared" si="1712"/>
        <v>0</v>
      </c>
      <c r="AE1368" s="11">
        <f t="shared" si="1712"/>
        <v>378</v>
      </c>
      <c r="AF1368" s="11">
        <f t="shared" si="1712"/>
        <v>0</v>
      </c>
      <c r="AG1368" s="11">
        <f t="shared" si="1713"/>
        <v>0</v>
      </c>
      <c r="AH1368" s="11">
        <f t="shared" si="1713"/>
        <v>0</v>
      </c>
      <c r="AI1368" s="11">
        <f t="shared" si="1713"/>
        <v>0</v>
      </c>
      <c r="AJ1368" s="11">
        <f t="shared" si="1713"/>
        <v>0</v>
      </c>
      <c r="AK1368" s="11">
        <f t="shared" si="1713"/>
        <v>378</v>
      </c>
      <c r="AL1368" s="11">
        <f t="shared" si="1713"/>
        <v>0</v>
      </c>
    </row>
    <row r="1369" spans="1:38" hidden="1" x14ac:dyDescent="0.25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287</v>
      </c>
      <c r="F1369" s="59" t="s">
        <v>270</v>
      </c>
      <c r="G1369" s="9">
        <v>378</v>
      </c>
      <c r="H1369" s="9"/>
      <c r="I1369" s="84"/>
      <c r="J1369" s="84"/>
      <c r="K1369" s="84"/>
      <c r="L1369" s="84"/>
      <c r="M1369" s="9">
        <f>G1369+I1369+J1369+K1369+L1369</f>
        <v>378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378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378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378</v>
      </c>
      <c r="AF1369" s="9">
        <f>Z1369+AD1369</f>
        <v>0</v>
      </c>
      <c r="AG1369" s="85"/>
      <c r="AH1369" s="85"/>
      <c r="AI1369" s="85"/>
      <c r="AJ1369" s="85"/>
      <c r="AK1369" s="9">
        <f>AE1369+AG1369+AH1369+AI1369+AJ1369</f>
        <v>378</v>
      </c>
      <c r="AL1369" s="9">
        <f>AF1369+AJ1369</f>
        <v>0</v>
      </c>
    </row>
    <row r="1370" spans="1:38" ht="49.5" hidden="1" x14ac:dyDescent="0.25">
      <c r="A1370" s="28" t="s">
        <v>288</v>
      </c>
      <c r="B1370" s="30" t="s">
        <v>254</v>
      </c>
      <c r="C1370" s="30" t="s">
        <v>32</v>
      </c>
      <c r="D1370" s="30" t="s">
        <v>79</v>
      </c>
      <c r="E1370" s="30" t="s">
        <v>289</v>
      </c>
      <c r="F1370" s="30"/>
      <c r="G1370" s="11">
        <f t="shared" ref="G1370:V1371" si="1714">G1371</f>
        <v>100</v>
      </c>
      <c r="H1370" s="11">
        <f t="shared" si="1714"/>
        <v>0</v>
      </c>
      <c r="I1370" s="11">
        <f t="shared" si="1714"/>
        <v>0</v>
      </c>
      <c r="J1370" s="11">
        <f t="shared" si="1714"/>
        <v>0</v>
      </c>
      <c r="K1370" s="11">
        <f t="shared" si="1714"/>
        <v>0</v>
      </c>
      <c r="L1370" s="11">
        <f t="shared" si="1714"/>
        <v>0</v>
      </c>
      <c r="M1370" s="11">
        <f t="shared" si="1714"/>
        <v>100</v>
      </c>
      <c r="N1370" s="11">
        <f t="shared" si="1714"/>
        <v>0</v>
      </c>
      <c r="O1370" s="11">
        <f t="shared" si="1714"/>
        <v>0</v>
      </c>
      <c r="P1370" s="11">
        <f t="shared" si="1714"/>
        <v>0</v>
      </c>
      <c r="Q1370" s="11">
        <f t="shared" si="1714"/>
        <v>0</v>
      </c>
      <c r="R1370" s="11">
        <f t="shared" si="1714"/>
        <v>0</v>
      </c>
      <c r="S1370" s="11">
        <f t="shared" si="1714"/>
        <v>100</v>
      </c>
      <c r="T1370" s="11">
        <f t="shared" si="1714"/>
        <v>0</v>
      </c>
      <c r="U1370" s="11">
        <f t="shared" si="1714"/>
        <v>0</v>
      </c>
      <c r="V1370" s="11">
        <f t="shared" si="1714"/>
        <v>0</v>
      </c>
      <c r="W1370" s="11">
        <f t="shared" ref="U1370:AJ1371" si="1715">W1371</f>
        <v>0</v>
      </c>
      <c r="X1370" s="11">
        <f t="shared" si="1715"/>
        <v>0</v>
      </c>
      <c r="Y1370" s="11">
        <f t="shared" si="1715"/>
        <v>100</v>
      </c>
      <c r="Z1370" s="11">
        <f t="shared" si="1715"/>
        <v>0</v>
      </c>
      <c r="AA1370" s="11">
        <f t="shared" si="1715"/>
        <v>0</v>
      </c>
      <c r="AB1370" s="11">
        <f t="shared" si="1715"/>
        <v>0</v>
      </c>
      <c r="AC1370" s="11">
        <f t="shared" si="1715"/>
        <v>0</v>
      </c>
      <c r="AD1370" s="11">
        <f t="shared" si="1715"/>
        <v>0</v>
      </c>
      <c r="AE1370" s="11">
        <f t="shared" si="1715"/>
        <v>100</v>
      </c>
      <c r="AF1370" s="11">
        <f t="shared" si="1715"/>
        <v>0</v>
      </c>
      <c r="AG1370" s="11">
        <f t="shared" si="1715"/>
        <v>0</v>
      </c>
      <c r="AH1370" s="11">
        <f t="shared" si="1715"/>
        <v>0</v>
      </c>
      <c r="AI1370" s="11">
        <f t="shared" si="1715"/>
        <v>0</v>
      </c>
      <c r="AJ1370" s="11">
        <f t="shared" si="1715"/>
        <v>0</v>
      </c>
      <c r="AK1370" s="11">
        <f t="shared" ref="AG1370:AL1371" si="1716">AK1371</f>
        <v>100</v>
      </c>
      <c r="AL1370" s="11">
        <f t="shared" si="1716"/>
        <v>0</v>
      </c>
    </row>
    <row r="1371" spans="1:38" hidden="1" x14ac:dyDescent="0.25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289</v>
      </c>
      <c r="F1371" s="30" t="s">
        <v>101</v>
      </c>
      <c r="G1371" s="11">
        <f t="shared" si="1714"/>
        <v>100</v>
      </c>
      <c r="H1371" s="11">
        <f t="shared" si="1714"/>
        <v>0</v>
      </c>
      <c r="I1371" s="11">
        <f t="shared" si="1714"/>
        <v>0</v>
      </c>
      <c r="J1371" s="11">
        <f t="shared" si="1714"/>
        <v>0</v>
      </c>
      <c r="K1371" s="11">
        <f t="shared" si="1714"/>
        <v>0</v>
      </c>
      <c r="L1371" s="11">
        <f t="shared" si="1714"/>
        <v>0</v>
      </c>
      <c r="M1371" s="11">
        <f t="shared" si="1714"/>
        <v>100</v>
      </c>
      <c r="N1371" s="11">
        <f t="shared" si="1714"/>
        <v>0</v>
      </c>
      <c r="O1371" s="11">
        <f t="shared" si="1714"/>
        <v>0</v>
      </c>
      <c r="P1371" s="11">
        <f t="shared" si="1714"/>
        <v>0</v>
      </c>
      <c r="Q1371" s="11">
        <f t="shared" si="1714"/>
        <v>0</v>
      </c>
      <c r="R1371" s="11">
        <f t="shared" si="1714"/>
        <v>0</v>
      </c>
      <c r="S1371" s="11">
        <f t="shared" si="1714"/>
        <v>100</v>
      </c>
      <c r="T1371" s="11">
        <f t="shared" si="1714"/>
        <v>0</v>
      </c>
      <c r="U1371" s="11">
        <f t="shared" si="1715"/>
        <v>0</v>
      </c>
      <c r="V1371" s="11">
        <f t="shared" si="1715"/>
        <v>0</v>
      </c>
      <c r="W1371" s="11">
        <f t="shared" si="1715"/>
        <v>0</v>
      </c>
      <c r="X1371" s="11">
        <f t="shared" si="1715"/>
        <v>0</v>
      </c>
      <c r="Y1371" s="11">
        <f t="shared" si="1715"/>
        <v>100</v>
      </c>
      <c r="Z1371" s="11">
        <f t="shared" si="1715"/>
        <v>0</v>
      </c>
      <c r="AA1371" s="11">
        <f t="shared" si="1715"/>
        <v>0</v>
      </c>
      <c r="AB1371" s="11">
        <f t="shared" si="1715"/>
        <v>0</v>
      </c>
      <c r="AC1371" s="11">
        <f t="shared" si="1715"/>
        <v>0</v>
      </c>
      <c r="AD1371" s="11">
        <f t="shared" si="1715"/>
        <v>0</v>
      </c>
      <c r="AE1371" s="11">
        <f t="shared" si="1715"/>
        <v>100</v>
      </c>
      <c r="AF1371" s="11">
        <f t="shared" si="1715"/>
        <v>0</v>
      </c>
      <c r="AG1371" s="11">
        <f t="shared" si="1716"/>
        <v>0</v>
      </c>
      <c r="AH1371" s="11">
        <f t="shared" si="1716"/>
        <v>0</v>
      </c>
      <c r="AI1371" s="11">
        <f t="shared" si="1716"/>
        <v>0</v>
      </c>
      <c r="AJ1371" s="11">
        <f t="shared" si="1716"/>
        <v>0</v>
      </c>
      <c r="AK1371" s="11">
        <f t="shared" si="1716"/>
        <v>100</v>
      </c>
      <c r="AL1371" s="11">
        <f t="shared" si="1716"/>
        <v>0</v>
      </c>
    </row>
    <row r="1372" spans="1:38" hidden="1" x14ac:dyDescent="0.25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289</v>
      </c>
      <c r="F1372" s="59" t="s">
        <v>270</v>
      </c>
      <c r="G1372" s="9">
        <v>100</v>
      </c>
      <c r="H1372" s="9"/>
      <c r="I1372" s="84"/>
      <c r="J1372" s="84"/>
      <c r="K1372" s="84"/>
      <c r="L1372" s="84"/>
      <c r="M1372" s="9">
        <f>G1372+I1372+J1372+K1372+L1372</f>
        <v>100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100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100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100</v>
      </c>
      <c r="AF1372" s="9">
        <f>Z1372+AD1372</f>
        <v>0</v>
      </c>
      <c r="AG1372" s="85"/>
      <c r="AH1372" s="85"/>
      <c r="AI1372" s="85"/>
      <c r="AJ1372" s="85"/>
      <c r="AK1372" s="9">
        <f>AE1372+AG1372+AH1372+AI1372+AJ1372</f>
        <v>100</v>
      </c>
      <c r="AL1372" s="9">
        <f>AF1372+AJ1372</f>
        <v>0</v>
      </c>
    </row>
    <row r="1373" spans="1:38" ht="148.5" hidden="1" x14ac:dyDescent="0.25">
      <c r="A1373" s="28" t="s">
        <v>290</v>
      </c>
      <c r="B1373" s="30" t="s">
        <v>254</v>
      </c>
      <c r="C1373" s="30" t="s">
        <v>32</v>
      </c>
      <c r="D1373" s="30" t="s">
        <v>79</v>
      </c>
      <c r="E1373" s="30" t="s">
        <v>291</v>
      </c>
      <c r="F1373" s="30"/>
      <c r="G1373" s="11">
        <f t="shared" ref="G1373:V1374" si="1717">G1374</f>
        <v>30</v>
      </c>
      <c r="H1373" s="11">
        <f t="shared" si="1717"/>
        <v>0</v>
      </c>
      <c r="I1373" s="11">
        <f t="shared" si="1717"/>
        <v>0</v>
      </c>
      <c r="J1373" s="11">
        <f t="shared" si="1717"/>
        <v>0</v>
      </c>
      <c r="K1373" s="11">
        <f t="shared" si="1717"/>
        <v>0</v>
      </c>
      <c r="L1373" s="11">
        <f t="shared" si="1717"/>
        <v>0</v>
      </c>
      <c r="M1373" s="11">
        <f t="shared" si="1717"/>
        <v>30</v>
      </c>
      <c r="N1373" s="11">
        <f t="shared" si="1717"/>
        <v>0</v>
      </c>
      <c r="O1373" s="11">
        <f t="shared" si="1717"/>
        <v>0</v>
      </c>
      <c r="P1373" s="11">
        <f t="shared" si="1717"/>
        <v>0</v>
      </c>
      <c r="Q1373" s="11">
        <f t="shared" si="1717"/>
        <v>0</v>
      </c>
      <c r="R1373" s="11">
        <f t="shared" si="1717"/>
        <v>0</v>
      </c>
      <c r="S1373" s="11">
        <f t="shared" si="1717"/>
        <v>30</v>
      </c>
      <c r="T1373" s="11">
        <f t="shared" si="1717"/>
        <v>0</v>
      </c>
      <c r="U1373" s="11">
        <f t="shared" si="1717"/>
        <v>0</v>
      </c>
      <c r="V1373" s="11">
        <f t="shared" si="1717"/>
        <v>0</v>
      </c>
      <c r="W1373" s="11">
        <f t="shared" ref="U1373:AJ1374" si="1718">W1374</f>
        <v>0</v>
      </c>
      <c r="X1373" s="11">
        <f t="shared" si="1718"/>
        <v>0</v>
      </c>
      <c r="Y1373" s="11">
        <f t="shared" si="1718"/>
        <v>30</v>
      </c>
      <c r="Z1373" s="11">
        <f t="shared" si="1718"/>
        <v>0</v>
      </c>
      <c r="AA1373" s="11">
        <f t="shared" si="1718"/>
        <v>0</v>
      </c>
      <c r="AB1373" s="11">
        <f t="shared" si="1718"/>
        <v>0</v>
      </c>
      <c r="AC1373" s="11">
        <f t="shared" si="1718"/>
        <v>0</v>
      </c>
      <c r="AD1373" s="11">
        <f t="shared" si="1718"/>
        <v>0</v>
      </c>
      <c r="AE1373" s="11">
        <f t="shared" si="1718"/>
        <v>30</v>
      </c>
      <c r="AF1373" s="11">
        <f t="shared" si="1718"/>
        <v>0</v>
      </c>
      <c r="AG1373" s="11">
        <f t="shared" si="1718"/>
        <v>0</v>
      </c>
      <c r="AH1373" s="11">
        <f t="shared" si="1718"/>
        <v>0</v>
      </c>
      <c r="AI1373" s="11">
        <f t="shared" si="1718"/>
        <v>0</v>
      </c>
      <c r="AJ1373" s="11">
        <f t="shared" si="1718"/>
        <v>0</v>
      </c>
      <c r="AK1373" s="11">
        <f t="shared" ref="AG1373:AL1374" si="1719">AK1374</f>
        <v>30</v>
      </c>
      <c r="AL1373" s="11">
        <f t="shared" si="1719"/>
        <v>0</v>
      </c>
    </row>
    <row r="1374" spans="1:38" hidden="1" x14ac:dyDescent="0.25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291</v>
      </c>
      <c r="F1374" s="30" t="s">
        <v>101</v>
      </c>
      <c r="G1374" s="11">
        <f t="shared" si="1717"/>
        <v>30</v>
      </c>
      <c r="H1374" s="11">
        <f t="shared" si="1717"/>
        <v>0</v>
      </c>
      <c r="I1374" s="11">
        <f t="shared" si="1717"/>
        <v>0</v>
      </c>
      <c r="J1374" s="11">
        <f t="shared" si="1717"/>
        <v>0</v>
      </c>
      <c r="K1374" s="11">
        <f t="shared" si="1717"/>
        <v>0</v>
      </c>
      <c r="L1374" s="11">
        <f t="shared" si="1717"/>
        <v>0</v>
      </c>
      <c r="M1374" s="11">
        <f t="shared" si="1717"/>
        <v>30</v>
      </c>
      <c r="N1374" s="11">
        <f t="shared" si="1717"/>
        <v>0</v>
      </c>
      <c r="O1374" s="11">
        <f t="shared" si="1717"/>
        <v>0</v>
      </c>
      <c r="P1374" s="11">
        <f t="shared" si="1717"/>
        <v>0</v>
      </c>
      <c r="Q1374" s="11">
        <f t="shared" si="1717"/>
        <v>0</v>
      </c>
      <c r="R1374" s="11">
        <f t="shared" si="1717"/>
        <v>0</v>
      </c>
      <c r="S1374" s="11">
        <f t="shared" si="1717"/>
        <v>30</v>
      </c>
      <c r="T1374" s="11">
        <f t="shared" si="1717"/>
        <v>0</v>
      </c>
      <c r="U1374" s="11">
        <f t="shared" si="1718"/>
        <v>0</v>
      </c>
      <c r="V1374" s="11">
        <f t="shared" si="1718"/>
        <v>0</v>
      </c>
      <c r="W1374" s="11">
        <f t="shared" si="1718"/>
        <v>0</v>
      </c>
      <c r="X1374" s="11">
        <f t="shared" si="1718"/>
        <v>0</v>
      </c>
      <c r="Y1374" s="11">
        <f t="shared" si="1718"/>
        <v>30</v>
      </c>
      <c r="Z1374" s="11">
        <f t="shared" si="1718"/>
        <v>0</v>
      </c>
      <c r="AA1374" s="11">
        <f t="shared" si="1718"/>
        <v>0</v>
      </c>
      <c r="AB1374" s="11">
        <f t="shared" si="1718"/>
        <v>0</v>
      </c>
      <c r="AC1374" s="11">
        <f t="shared" si="1718"/>
        <v>0</v>
      </c>
      <c r="AD1374" s="11">
        <f t="shared" si="1718"/>
        <v>0</v>
      </c>
      <c r="AE1374" s="11">
        <f t="shared" si="1718"/>
        <v>30</v>
      </c>
      <c r="AF1374" s="11">
        <f t="shared" si="1718"/>
        <v>0</v>
      </c>
      <c r="AG1374" s="11">
        <f t="shared" si="1719"/>
        <v>0</v>
      </c>
      <c r="AH1374" s="11">
        <f t="shared" si="1719"/>
        <v>0</v>
      </c>
      <c r="AI1374" s="11">
        <f t="shared" si="1719"/>
        <v>0</v>
      </c>
      <c r="AJ1374" s="11">
        <f t="shared" si="1719"/>
        <v>0</v>
      </c>
      <c r="AK1374" s="11">
        <f t="shared" si="1719"/>
        <v>30</v>
      </c>
      <c r="AL1374" s="11">
        <f t="shared" si="1719"/>
        <v>0</v>
      </c>
    </row>
    <row r="1375" spans="1:38" hidden="1" x14ac:dyDescent="0.25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291</v>
      </c>
      <c r="F1375" s="59" t="s">
        <v>270</v>
      </c>
      <c r="G1375" s="9">
        <v>30</v>
      </c>
      <c r="H1375" s="9"/>
      <c r="I1375" s="84"/>
      <c r="J1375" s="84"/>
      <c r="K1375" s="84"/>
      <c r="L1375" s="84"/>
      <c r="M1375" s="9">
        <f>G1375+I1375+J1375+K1375+L1375</f>
        <v>30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30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30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30</v>
      </c>
      <c r="AF1375" s="9">
        <f>Z1375+AD1375</f>
        <v>0</v>
      </c>
      <c r="AG1375" s="85"/>
      <c r="AH1375" s="85"/>
      <c r="AI1375" s="85"/>
      <c r="AJ1375" s="85"/>
      <c r="AK1375" s="9">
        <f>AE1375+AG1375+AH1375+AI1375+AJ1375</f>
        <v>30</v>
      </c>
      <c r="AL1375" s="9">
        <f>AF1375+AJ1375</f>
        <v>0</v>
      </c>
    </row>
    <row r="1376" spans="1:38" ht="99" hidden="1" x14ac:dyDescent="0.25">
      <c r="A1376" s="28" t="s">
        <v>292</v>
      </c>
      <c r="B1376" s="30" t="s">
        <v>254</v>
      </c>
      <c r="C1376" s="30" t="s">
        <v>32</v>
      </c>
      <c r="D1376" s="30" t="s">
        <v>79</v>
      </c>
      <c r="E1376" s="30" t="s">
        <v>293</v>
      </c>
      <c r="F1376" s="30"/>
      <c r="G1376" s="11">
        <f t="shared" ref="G1376:V1377" si="1720">G1377</f>
        <v>50</v>
      </c>
      <c r="H1376" s="11">
        <f t="shared" si="1720"/>
        <v>0</v>
      </c>
      <c r="I1376" s="11">
        <f t="shared" si="1720"/>
        <v>0</v>
      </c>
      <c r="J1376" s="11">
        <f t="shared" si="1720"/>
        <v>0</v>
      </c>
      <c r="K1376" s="11">
        <f t="shared" si="1720"/>
        <v>0</v>
      </c>
      <c r="L1376" s="11">
        <f t="shared" si="1720"/>
        <v>0</v>
      </c>
      <c r="M1376" s="11">
        <f t="shared" si="1720"/>
        <v>50</v>
      </c>
      <c r="N1376" s="11">
        <f t="shared" si="1720"/>
        <v>0</v>
      </c>
      <c r="O1376" s="11">
        <f t="shared" si="1720"/>
        <v>0</v>
      </c>
      <c r="P1376" s="11">
        <f t="shared" si="1720"/>
        <v>0</v>
      </c>
      <c r="Q1376" s="11">
        <f t="shared" si="1720"/>
        <v>0</v>
      </c>
      <c r="R1376" s="11">
        <f t="shared" si="1720"/>
        <v>0</v>
      </c>
      <c r="S1376" s="11">
        <f t="shared" si="1720"/>
        <v>50</v>
      </c>
      <c r="T1376" s="11">
        <f t="shared" si="1720"/>
        <v>0</v>
      </c>
      <c r="U1376" s="11">
        <f t="shared" si="1720"/>
        <v>0</v>
      </c>
      <c r="V1376" s="11">
        <f t="shared" si="1720"/>
        <v>0</v>
      </c>
      <c r="W1376" s="11">
        <f t="shared" ref="U1376:AJ1377" si="1721">W1377</f>
        <v>0</v>
      </c>
      <c r="X1376" s="11">
        <f t="shared" si="1721"/>
        <v>0</v>
      </c>
      <c r="Y1376" s="11">
        <f t="shared" si="1721"/>
        <v>50</v>
      </c>
      <c r="Z1376" s="11">
        <f t="shared" si="1721"/>
        <v>0</v>
      </c>
      <c r="AA1376" s="11">
        <f t="shared" si="1721"/>
        <v>0</v>
      </c>
      <c r="AB1376" s="11">
        <f t="shared" si="1721"/>
        <v>0</v>
      </c>
      <c r="AC1376" s="11">
        <f t="shared" si="1721"/>
        <v>0</v>
      </c>
      <c r="AD1376" s="11">
        <f t="shared" si="1721"/>
        <v>0</v>
      </c>
      <c r="AE1376" s="11">
        <f t="shared" si="1721"/>
        <v>50</v>
      </c>
      <c r="AF1376" s="11">
        <f t="shared" si="1721"/>
        <v>0</v>
      </c>
      <c r="AG1376" s="11">
        <f t="shared" si="1721"/>
        <v>0</v>
      </c>
      <c r="AH1376" s="11">
        <f t="shared" si="1721"/>
        <v>0</v>
      </c>
      <c r="AI1376" s="11">
        <f t="shared" si="1721"/>
        <v>0</v>
      </c>
      <c r="AJ1376" s="11">
        <f t="shared" si="1721"/>
        <v>0</v>
      </c>
      <c r="AK1376" s="11">
        <f t="shared" ref="AG1376:AL1377" si="1722">AK1377</f>
        <v>50</v>
      </c>
      <c r="AL1376" s="11">
        <f t="shared" si="1722"/>
        <v>0</v>
      </c>
    </row>
    <row r="1377" spans="1:38" hidden="1" x14ac:dyDescent="0.25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293</v>
      </c>
      <c r="F1377" s="30" t="s">
        <v>101</v>
      </c>
      <c r="G1377" s="11">
        <f t="shared" si="1720"/>
        <v>50</v>
      </c>
      <c r="H1377" s="11">
        <f t="shared" si="1720"/>
        <v>0</v>
      </c>
      <c r="I1377" s="11">
        <f t="shared" si="1720"/>
        <v>0</v>
      </c>
      <c r="J1377" s="11">
        <f t="shared" si="1720"/>
        <v>0</v>
      </c>
      <c r="K1377" s="11">
        <f t="shared" si="1720"/>
        <v>0</v>
      </c>
      <c r="L1377" s="11">
        <f t="shared" si="1720"/>
        <v>0</v>
      </c>
      <c r="M1377" s="11">
        <f t="shared" si="1720"/>
        <v>50</v>
      </c>
      <c r="N1377" s="11">
        <f t="shared" si="1720"/>
        <v>0</v>
      </c>
      <c r="O1377" s="11">
        <f t="shared" si="1720"/>
        <v>0</v>
      </c>
      <c r="P1377" s="11">
        <f t="shared" si="1720"/>
        <v>0</v>
      </c>
      <c r="Q1377" s="11">
        <f t="shared" si="1720"/>
        <v>0</v>
      </c>
      <c r="R1377" s="11">
        <f t="shared" si="1720"/>
        <v>0</v>
      </c>
      <c r="S1377" s="11">
        <f t="shared" si="1720"/>
        <v>50</v>
      </c>
      <c r="T1377" s="11">
        <f t="shared" si="1720"/>
        <v>0</v>
      </c>
      <c r="U1377" s="11">
        <f t="shared" si="1721"/>
        <v>0</v>
      </c>
      <c r="V1377" s="11">
        <f t="shared" si="1721"/>
        <v>0</v>
      </c>
      <c r="W1377" s="11">
        <f t="shared" si="1721"/>
        <v>0</v>
      </c>
      <c r="X1377" s="11">
        <f t="shared" si="1721"/>
        <v>0</v>
      </c>
      <c r="Y1377" s="11">
        <f t="shared" si="1721"/>
        <v>50</v>
      </c>
      <c r="Z1377" s="11">
        <f t="shared" si="1721"/>
        <v>0</v>
      </c>
      <c r="AA1377" s="11">
        <f t="shared" si="1721"/>
        <v>0</v>
      </c>
      <c r="AB1377" s="11">
        <f t="shared" si="1721"/>
        <v>0</v>
      </c>
      <c r="AC1377" s="11">
        <f t="shared" si="1721"/>
        <v>0</v>
      </c>
      <c r="AD1377" s="11">
        <f t="shared" si="1721"/>
        <v>0</v>
      </c>
      <c r="AE1377" s="11">
        <f t="shared" si="1721"/>
        <v>50</v>
      </c>
      <c r="AF1377" s="11">
        <f t="shared" si="1721"/>
        <v>0</v>
      </c>
      <c r="AG1377" s="11">
        <f t="shared" si="1722"/>
        <v>0</v>
      </c>
      <c r="AH1377" s="11">
        <f t="shared" si="1722"/>
        <v>0</v>
      </c>
      <c r="AI1377" s="11">
        <f t="shared" si="1722"/>
        <v>0</v>
      </c>
      <c r="AJ1377" s="11">
        <f t="shared" si="1722"/>
        <v>0</v>
      </c>
      <c r="AK1377" s="11">
        <f t="shared" si="1722"/>
        <v>50</v>
      </c>
      <c r="AL1377" s="11">
        <f t="shared" si="1722"/>
        <v>0</v>
      </c>
    </row>
    <row r="1378" spans="1:38" hidden="1" x14ac:dyDescent="0.25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293</v>
      </c>
      <c r="F1378" s="59" t="s">
        <v>270</v>
      </c>
      <c r="G1378" s="9">
        <v>50</v>
      </c>
      <c r="H1378" s="9"/>
      <c r="I1378" s="84"/>
      <c r="J1378" s="84"/>
      <c r="K1378" s="84"/>
      <c r="L1378" s="84"/>
      <c r="M1378" s="9">
        <f>G1378+I1378+J1378+K1378+L1378</f>
        <v>50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50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50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50</v>
      </c>
      <c r="AF1378" s="9">
        <f>Z1378+AD1378</f>
        <v>0</v>
      </c>
      <c r="AG1378" s="85"/>
      <c r="AH1378" s="85"/>
      <c r="AI1378" s="85"/>
      <c r="AJ1378" s="85"/>
      <c r="AK1378" s="9">
        <f>AE1378+AG1378+AH1378+AI1378+AJ1378</f>
        <v>50</v>
      </c>
      <c r="AL1378" s="9">
        <f>AF1378+AJ1378</f>
        <v>0</v>
      </c>
    </row>
    <row r="1379" spans="1:38" ht="82.5" hidden="1" x14ac:dyDescent="0.25">
      <c r="A1379" s="49" t="s">
        <v>294</v>
      </c>
      <c r="B1379" s="30" t="s">
        <v>254</v>
      </c>
      <c r="C1379" s="30" t="s">
        <v>32</v>
      </c>
      <c r="D1379" s="30" t="s">
        <v>79</v>
      </c>
      <c r="E1379" s="30" t="s">
        <v>295</v>
      </c>
      <c r="F1379" s="30"/>
      <c r="G1379" s="11">
        <f t="shared" ref="G1379:V1380" si="1723">G1380</f>
        <v>360</v>
      </c>
      <c r="H1379" s="11">
        <f t="shared" si="1723"/>
        <v>0</v>
      </c>
      <c r="I1379" s="11">
        <f t="shared" si="1723"/>
        <v>0</v>
      </c>
      <c r="J1379" s="11">
        <f t="shared" si="1723"/>
        <v>0</v>
      </c>
      <c r="K1379" s="11">
        <f t="shared" si="1723"/>
        <v>0</v>
      </c>
      <c r="L1379" s="11">
        <f t="shared" si="1723"/>
        <v>0</v>
      </c>
      <c r="M1379" s="11">
        <f t="shared" si="1723"/>
        <v>360</v>
      </c>
      <c r="N1379" s="11">
        <f t="shared" si="1723"/>
        <v>0</v>
      </c>
      <c r="O1379" s="11">
        <f t="shared" si="1723"/>
        <v>0</v>
      </c>
      <c r="P1379" s="11">
        <f t="shared" si="1723"/>
        <v>0</v>
      </c>
      <c r="Q1379" s="11">
        <f t="shared" si="1723"/>
        <v>0</v>
      </c>
      <c r="R1379" s="11">
        <f t="shared" si="1723"/>
        <v>0</v>
      </c>
      <c r="S1379" s="11">
        <f t="shared" si="1723"/>
        <v>360</v>
      </c>
      <c r="T1379" s="11">
        <f t="shared" si="1723"/>
        <v>0</v>
      </c>
      <c r="U1379" s="11">
        <f t="shared" si="1723"/>
        <v>0</v>
      </c>
      <c r="V1379" s="11">
        <f t="shared" si="1723"/>
        <v>0</v>
      </c>
      <c r="W1379" s="11">
        <f t="shared" ref="U1379:AJ1380" si="1724">W1380</f>
        <v>0</v>
      </c>
      <c r="X1379" s="11">
        <f t="shared" si="1724"/>
        <v>0</v>
      </c>
      <c r="Y1379" s="11">
        <f t="shared" si="1724"/>
        <v>360</v>
      </c>
      <c r="Z1379" s="11">
        <f t="shared" si="1724"/>
        <v>0</v>
      </c>
      <c r="AA1379" s="11">
        <f t="shared" si="1724"/>
        <v>0</v>
      </c>
      <c r="AB1379" s="11">
        <f t="shared" si="1724"/>
        <v>0</v>
      </c>
      <c r="AC1379" s="11">
        <f t="shared" si="1724"/>
        <v>0</v>
      </c>
      <c r="AD1379" s="11">
        <f t="shared" si="1724"/>
        <v>0</v>
      </c>
      <c r="AE1379" s="11">
        <f t="shared" si="1724"/>
        <v>360</v>
      </c>
      <c r="AF1379" s="11">
        <f t="shared" si="1724"/>
        <v>0</v>
      </c>
      <c r="AG1379" s="11">
        <f t="shared" si="1724"/>
        <v>0</v>
      </c>
      <c r="AH1379" s="11">
        <f t="shared" si="1724"/>
        <v>0</v>
      </c>
      <c r="AI1379" s="11">
        <f t="shared" si="1724"/>
        <v>0</v>
      </c>
      <c r="AJ1379" s="11">
        <f t="shared" si="1724"/>
        <v>0</v>
      </c>
      <c r="AK1379" s="11">
        <f t="shared" ref="AG1379:AL1380" si="1725">AK1380</f>
        <v>360</v>
      </c>
      <c r="AL1379" s="11">
        <f t="shared" si="1725"/>
        <v>0</v>
      </c>
    </row>
    <row r="1380" spans="1:38" hidden="1" x14ac:dyDescent="0.25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295</v>
      </c>
      <c r="F1380" s="30" t="s">
        <v>101</v>
      </c>
      <c r="G1380" s="11">
        <f t="shared" si="1723"/>
        <v>360</v>
      </c>
      <c r="H1380" s="11">
        <f t="shared" si="1723"/>
        <v>0</v>
      </c>
      <c r="I1380" s="11">
        <f t="shared" si="1723"/>
        <v>0</v>
      </c>
      <c r="J1380" s="11">
        <f t="shared" si="1723"/>
        <v>0</v>
      </c>
      <c r="K1380" s="11">
        <f t="shared" si="1723"/>
        <v>0</v>
      </c>
      <c r="L1380" s="11">
        <f t="shared" si="1723"/>
        <v>0</v>
      </c>
      <c r="M1380" s="11">
        <f t="shared" si="1723"/>
        <v>360</v>
      </c>
      <c r="N1380" s="11">
        <f t="shared" si="1723"/>
        <v>0</v>
      </c>
      <c r="O1380" s="11">
        <f t="shared" si="1723"/>
        <v>0</v>
      </c>
      <c r="P1380" s="11">
        <f t="shared" si="1723"/>
        <v>0</v>
      </c>
      <c r="Q1380" s="11">
        <f t="shared" si="1723"/>
        <v>0</v>
      </c>
      <c r="R1380" s="11">
        <f t="shared" si="1723"/>
        <v>0</v>
      </c>
      <c r="S1380" s="11">
        <f t="shared" si="1723"/>
        <v>360</v>
      </c>
      <c r="T1380" s="11">
        <f t="shared" si="1723"/>
        <v>0</v>
      </c>
      <c r="U1380" s="11">
        <f t="shared" si="1724"/>
        <v>0</v>
      </c>
      <c r="V1380" s="11">
        <f t="shared" si="1724"/>
        <v>0</v>
      </c>
      <c r="W1380" s="11">
        <f t="shared" si="1724"/>
        <v>0</v>
      </c>
      <c r="X1380" s="11">
        <f t="shared" si="1724"/>
        <v>0</v>
      </c>
      <c r="Y1380" s="11">
        <f t="shared" si="1724"/>
        <v>360</v>
      </c>
      <c r="Z1380" s="11">
        <f t="shared" si="1724"/>
        <v>0</v>
      </c>
      <c r="AA1380" s="11">
        <f t="shared" si="1724"/>
        <v>0</v>
      </c>
      <c r="AB1380" s="11">
        <f t="shared" si="1724"/>
        <v>0</v>
      </c>
      <c r="AC1380" s="11">
        <f t="shared" si="1724"/>
        <v>0</v>
      </c>
      <c r="AD1380" s="11">
        <f t="shared" si="1724"/>
        <v>0</v>
      </c>
      <c r="AE1380" s="11">
        <f t="shared" si="1724"/>
        <v>360</v>
      </c>
      <c r="AF1380" s="11">
        <f t="shared" si="1724"/>
        <v>0</v>
      </c>
      <c r="AG1380" s="11">
        <f t="shared" si="1725"/>
        <v>0</v>
      </c>
      <c r="AH1380" s="11">
        <f t="shared" si="1725"/>
        <v>0</v>
      </c>
      <c r="AI1380" s="11">
        <f t="shared" si="1725"/>
        <v>0</v>
      </c>
      <c r="AJ1380" s="11">
        <f t="shared" si="1725"/>
        <v>0</v>
      </c>
      <c r="AK1380" s="11">
        <f t="shared" si="1725"/>
        <v>360</v>
      </c>
      <c r="AL1380" s="11">
        <f t="shared" si="1725"/>
        <v>0</v>
      </c>
    </row>
    <row r="1381" spans="1:38" hidden="1" x14ac:dyDescent="0.25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295</v>
      </c>
      <c r="F1381" s="59" t="s">
        <v>270</v>
      </c>
      <c r="G1381" s="9">
        <v>360</v>
      </c>
      <c r="H1381" s="9"/>
      <c r="I1381" s="84"/>
      <c r="J1381" s="84"/>
      <c r="K1381" s="84"/>
      <c r="L1381" s="84"/>
      <c r="M1381" s="9">
        <f>G1381+I1381+J1381+K1381+L1381</f>
        <v>360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360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360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360</v>
      </c>
      <c r="AF1381" s="9">
        <f>Z1381+AD1381</f>
        <v>0</v>
      </c>
      <c r="AG1381" s="85"/>
      <c r="AH1381" s="85"/>
      <c r="AI1381" s="85"/>
      <c r="AJ1381" s="85"/>
      <c r="AK1381" s="9">
        <f>AE1381+AG1381+AH1381+AI1381+AJ1381</f>
        <v>360</v>
      </c>
      <c r="AL1381" s="9">
        <f>AF1381+AJ1381</f>
        <v>0</v>
      </c>
    </row>
    <row r="1382" spans="1:38" ht="66" hidden="1" x14ac:dyDescent="0.25">
      <c r="A1382" s="47" t="s">
        <v>315</v>
      </c>
      <c r="B1382" s="30" t="s">
        <v>254</v>
      </c>
      <c r="C1382" s="30" t="s">
        <v>32</v>
      </c>
      <c r="D1382" s="30" t="s">
        <v>79</v>
      </c>
      <c r="E1382" s="30" t="s">
        <v>389</v>
      </c>
      <c r="F1382" s="59"/>
      <c r="G1382" s="9">
        <f t="shared" ref="G1382:V1383" si="1726">G1383</f>
        <v>75</v>
      </c>
      <c r="H1382" s="9">
        <f t="shared" si="1726"/>
        <v>0</v>
      </c>
      <c r="I1382" s="9">
        <f t="shared" si="1726"/>
        <v>0</v>
      </c>
      <c r="J1382" s="9">
        <f t="shared" si="1726"/>
        <v>0</v>
      </c>
      <c r="K1382" s="9">
        <f t="shared" si="1726"/>
        <v>0</v>
      </c>
      <c r="L1382" s="9">
        <f t="shared" si="1726"/>
        <v>0</v>
      </c>
      <c r="M1382" s="9">
        <f t="shared" si="1726"/>
        <v>75</v>
      </c>
      <c r="N1382" s="9">
        <f t="shared" si="1726"/>
        <v>0</v>
      </c>
      <c r="O1382" s="9">
        <f t="shared" si="1726"/>
        <v>0</v>
      </c>
      <c r="P1382" s="9">
        <f t="shared" si="1726"/>
        <v>0</v>
      </c>
      <c r="Q1382" s="9">
        <f t="shared" si="1726"/>
        <v>0</v>
      </c>
      <c r="R1382" s="9">
        <f t="shared" si="1726"/>
        <v>0</v>
      </c>
      <c r="S1382" s="9">
        <f t="shared" si="1726"/>
        <v>75</v>
      </c>
      <c r="T1382" s="9">
        <f t="shared" si="1726"/>
        <v>0</v>
      </c>
      <c r="U1382" s="9">
        <f t="shared" si="1726"/>
        <v>0</v>
      </c>
      <c r="V1382" s="9">
        <f t="shared" si="1726"/>
        <v>0</v>
      </c>
      <c r="W1382" s="9">
        <f t="shared" ref="U1382:AJ1383" si="1727">W1383</f>
        <v>0</v>
      </c>
      <c r="X1382" s="9">
        <f t="shared" si="1727"/>
        <v>0</v>
      </c>
      <c r="Y1382" s="9">
        <f t="shared" si="1727"/>
        <v>75</v>
      </c>
      <c r="Z1382" s="9">
        <f t="shared" si="1727"/>
        <v>0</v>
      </c>
      <c r="AA1382" s="9">
        <f t="shared" si="1727"/>
        <v>0</v>
      </c>
      <c r="AB1382" s="9">
        <f t="shared" si="1727"/>
        <v>0</v>
      </c>
      <c r="AC1382" s="9">
        <f t="shared" si="1727"/>
        <v>0</v>
      </c>
      <c r="AD1382" s="9">
        <f t="shared" si="1727"/>
        <v>0</v>
      </c>
      <c r="AE1382" s="9">
        <f t="shared" si="1727"/>
        <v>75</v>
      </c>
      <c r="AF1382" s="9">
        <f t="shared" si="1727"/>
        <v>0</v>
      </c>
      <c r="AG1382" s="9">
        <f t="shared" si="1727"/>
        <v>0</v>
      </c>
      <c r="AH1382" s="9">
        <f t="shared" si="1727"/>
        <v>0</v>
      </c>
      <c r="AI1382" s="9">
        <f t="shared" si="1727"/>
        <v>0</v>
      </c>
      <c r="AJ1382" s="9">
        <f t="shared" si="1727"/>
        <v>0</v>
      </c>
      <c r="AK1382" s="9">
        <f t="shared" ref="AG1382:AL1383" si="1728">AK1383</f>
        <v>75</v>
      </c>
      <c r="AL1382" s="9">
        <f t="shared" si="1728"/>
        <v>0</v>
      </c>
    </row>
    <row r="1383" spans="1:38" hidden="1" x14ac:dyDescent="0.25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389</v>
      </c>
      <c r="F1383" s="59" t="s">
        <v>316</v>
      </c>
      <c r="G1383" s="9">
        <f t="shared" si="1726"/>
        <v>75</v>
      </c>
      <c r="H1383" s="9">
        <f t="shared" si="1726"/>
        <v>0</v>
      </c>
      <c r="I1383" s="9">
        <f t="shared" si="1726"/>
        <v>0</v>
      </c>
      <c r="J1383" s="9">
        <f t="shared" si="1726"/>
        <v>0</v>
      </c>
      <c r="K1383" s="9">
        <f t="shared" si="1726"/>
        <v>0</v>
      </c>
      <c r="L1383" s="9">
        <f t="shared" si="1726"/>
        <v>0</v>
      </c>
      <c r="M1383" s="9">
        <f t="shared" si="1726"/>
        <v>75</v>
      </c>
      <c r="N1383" s="9">
        <f t="shared" si="1726"/>
        <v>0</v>
      </c>
      <c r="O1383" s="9">
        <f t="shared" si="1726"/>
        <v>0</v>
      </c>
      <c r="P1383" s="9">
        <f t="shared" si="1726"/>
        <v>0</v>
      </c>
      <c r="Q1383" s="9">
        <f t="shared" si="1726"/>
        <v>0</v>
      </c>
      <c r="R1383" s="9">
        <f t="shared" si="1726"/>
        <v>0</v>
      </c>
      <c r="S1383" s="9">
        <f t="shared" si="1726"/>
        <v>75</v>
      </c>
      <c r="T1383" s="9">
        <f t="shared" si="1726"/>
        <v>0</v>
      </c>
      <c r="U1383" s="9">
        <f t="shared" si="1727"/>
        <v>0</v>
      </c>
      <c r="V1383" s="9">
        <f t="shared" si="1727"/>
        <v>0</v>
      </c>
      <c r="W1383" s="9">
        <f t="shared" si="1727"/>
        <v>0</v>
      </c>
      <c r="X1383" s="9">
        <f t="shared" si="1727"/>
        <v>0</v>
      </c>
      <c r="Y1383" s="9">
        <f t="shared" si="1727"/>
        <v>75</v>
      </c>
      <c r="Z1383" s="9">
        <f t="shared" si="1727"/>
        <v>0</v>
      </c>
      <c r="AA1383" s="9">
        <f t="shared" si="1727"/>
        <v>0</v>
      </c>
      <c r="AB1383" s="9">
        <f t="shared" si="1727"/>
        <v>0</v>
      </c>
      <c r="AC1383" s="9">
        <f t="shared" si="1727"/>
        <v>0</v>
      </c>
      <c r="AD1383" s="9">
        <f t="shared" si="1727"/>
        <v>0</v>
      </c>
      <c r="AE1383" s="9">
        <f t="shared" si="1727"/>
        <v>75</v>
      </c>
      <c r="AF1383" s="9">
        <f t="shared" si="1727"/>
        <v>0</v>
      </c>
      <c r="AG1383" s="9">
        <f t="shared" si="1728"/>
        <v>0</v>
      </c>
      <c r="AH1383" s="9">
        <f t="shared" si="1728"/>
        <v>0</v>
      </c>
      <c r="AI1383" s="9">
        <f t="shared" si="1728"/>
        <v>0</v>
      </c>
      <c r="AJ1383" s="9">
        <f t="shared" si="1728"/>
        <v>0</v>
      </c>
      <c r="AK1383" s="9">
        <f t="shared" si="1728"/>
        <v>75</v>
      </c>
      <c r="AL1383" s="9">
        <f t="shared" si="1728"/>
        <v>0</v>
      </c>
    </row>
    <row r="1384" spans="1:38" hidden="1" x14ac:dyDescent="0.25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389</v>
      </c>
      <c r="F1384" s="59" t="s">
        <v>270</v>
      </c>
      <c r="G1384" s="9">
        <v>75</v>
      </c>
      <c r="H1384" s="9"/>
      <c r="I1384" s="84"/>
      <c r="J1384" s="84"/>
      <c r="K1384" s="84"/>
      <c r="L1384" s="84"/>
      <c r="M1384" s="9">
        <f>G1384+I1384+J1384+K1384+L1384</f>
        <v>75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75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75</v>
      </c>
      <c r="Z1384" s="9">
        <f>T1384+X1384</f>
        <v>0</v>
      </c>
      <c r="AA1384" s="85"/>
      <c r="AB1384" s="85"/>
      <c r="AC1384" s="85"/>
      <c r="AD1384" s="85"/>
      <c r="AE1384" s="9">
        <f>Y1384+AA1384+AB1384+AC1384+AD1384</f>
        <v>75</v>
      </c>
      <c r="AF1384" s="9">
        <f>Z1384+AD1384</f>
        <v>0</v>
      </c>
      <c r="AG1384" s="85"/>
      <c r="AH1384" s="85"/>
      <c r="AI1384" s="85"/>
      <c r="AJ1384" s="85"/>
      <c r="AK1384" s="9">
        <f>AE1384+AG1384+AH1384+AI1384+AJ1384</f>
        <v>75</v>
      </c>
      <c r="AL1384" s="9">
        <f>AF1384+AJ1384</f>
        <v>0</v>
      </c>
    </row>
    <row r="1385" spans="1:38" hidden="1" x14ac:dyDescent="0.25">
      <c r="A1385" s="28" t="s">
        <v>296</v>
      </c>
      <c r="B1385" s="30" t="s">
        <v>254</v>
      </c>
      <c r="C1385" s="30" t="s">
        <v>32</v>
      </c>
      <c r="D1385" s="30" t="s">
        <v>79</v>
      </c>
      <c r="E1385" s="30" t="s">
        <v>297</v>
      </c>
      <c r="F1385" s="30"/>
      <c r="G1385" s="11">
        <f t="shared" ref="G1385:V1386" si="1729">G1386</f>
        <v>1817</v>
      </c>
      <c r="H1385" s="11">
        <f t="shared" si="1729"/>
        <v>0</v>
      </c>
      <c r="I1385" s="11">
        <f t="shared" si="1729"/>
        <v>0</v>
      </c>
      <c r="J1385" s="11">
        <f t="shared" si="1729"/>
        <v>0</v>
      </c>
      <c r="K1385" s="11">
        <f t="shared" si="1729"/>
        <v>0</v>
      </c>
      <c r="L1385" s="11">
        <f t="shared" si="1729"/>
        <v>0</v>
      </c>
      <c r="M1385" s="11">
        <f t="shared" si="1729"/>
        <v>1817</v>
      </c>
      <c r="N1385" s="11">
        <f t="shared" si="1729"/>
        <v>0</v>
      </c>
      <c r="O1385" s="11">
        <f t="shared" si="1729"/>
        <v>0</v>
      </c>
      <c r="P1385" s="11">
        <f t="shared" si="1729"/>
        <v>0</v>
      </c>
      <c r="Q1385" s="11">
        <f t="shared" si="1729"/>
        <v>0</v>
      </c>
      <c r="R1385" s="11">
        <f t="shared" si="1729"/>
        <v>0</v>
      </c>
      <c r="S1385" s="11">
        <f t="shared" si="1729"/>
        <v>1817</v>
      </c>
      <c r="T1385" s="11">
        <f t="shared" si="1729"/>
        <v>0</v>
      </c>
      <c r="U1385" s="11">
        <f t="shared" si="1729"/>
        <v>0</v>
      </c>
      <c r="V1385" s="11">
        <f t="shared" si="1729"/>
        <v>0</v>
      </c>
      <c r="W1385" s="11">
        <f t="shared" ref="U1385:AJ1386" si="1730">W1386</f>
        <v>0</v>
      </c>
      <c r="X1385" s="11">
        <f t="shared" si="1730"/>
        <v>0</v>
      </c>
      <c r="Y1385" s="11">
        <f t="shared" si="1730"/>
        <v>1817</v>
      </c>
      <c r="Z1385" s="11">
        <f t="shared" si="1730"/>
        <v>0</v>
      </c>
      <c r="AA1385" s="11">
        <f t="shared" si="1730"/>
        <v>-112</v>
      </c>
      <c r="AB1385" s="11">
        <f t="shared" si="1730"/>
        <v>0</v>
      </c>
      <c r="AC1385" s="11">
        <f t="shared" si="1730"/>
        <v>0</v>
      </c>
      <c r="AD1385" s="11">
        <f t="shared" si="1730"/>
        <v>0</v>
      </c>
      <c r="AE1385" s="11">
        <f t="shared" si="1730"/>
        <v>1705</v>
      </c>
      <c r="AF1385" s="11">
        <f t="shared" si="1730"/>
        <v>0</v>
      </c>
      <c r="AG1385" s="11">
        <f t="shared" si="1730"/>
        <v>-69</v>
      </c>
      <c r="AH1385" s="11">
        <f t="shared" si="1730"/>
        <v>0</v>
      </c>
      <c r="AI1385" s="11">
        <f t="shared" si="1730"/>
        <v>0</v>
      </c>
      <c r="AJ1385" s="11">
        <f t="shared" si="1730"/>
        <v>0</v>
      </c>
      <c r="AK1385" s="11">
        <f t="shared" ref="AG1385:AL1386" si="1731">AK1386</f>
        <v>1636</v>
      </c>
      <c r="AL1385" s="11">
        <f t="shared" si="1731"/>
        <v>0</v>
      </c>
    </row>
    <row r="1386" spans="1:38" hidden="1" x14ac:dyDescent="0.25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297</v>
      </c>
      <c r="F1386" s="30" t="s">
        <v>101</v>
      </c>
      <c r="G1386" s="11">
        <f t="shared" si="1729"/>
        <v>1817</v>
      </c>
      <c r="H1386" s="11">
        <f t="shared" si="1729"/>
        <v>0</v>
      </c>
      <c r="I1386" s="11">
        <f t="shared" si="1729"/>
        <v>0</v>
      </c>
      <c r="J1386" s="11">
        <f t="shared" si="1729"/>
        <v>0</v>
      </c>
      <c r="K1386" s="11">
        <f t="shared" si="1729"/>
        <v>0</v>
      </c>
      <c r="L1386" s="11">
        <f t="shared" si="1729"/>
        <v>0</v>
      </c>
      <c r="M1386" s="11">
        <f t="shared" si="1729"/>
        <v>1817</v>
      </c>
      <c r="N1386" s="11">
        <f t="shared" si="1729"/>
        <v>0</v>
      </c>
      <c r="O1386" s="11">
        <f t="shared" si="1729"/>
        <v>0</v>
      </c>
      <c r="P1386" s="11">
        <f t="shared" si="1729"/>
        <v>0</v>
      </c>
      <c r="Q1386" s="11">
        <f t="shared" si="1729"/>
        <v>0</v>
      </c>
      <c r="R1386" s="11">
        <f t="shared" si="1729"/>
        <v>0</v>
      </c>
      <c r="S1386" s="11">
        <f t="shared" si="1729"/>
        <v>1817</v>
      </c>
      <c r="T1386" s="11">
        <f t="shared" si="1729"/>
        <v>0</v>
      </c>
      <c r="U1386" s="11">
        <f t="shared" si="1730"/>
        <v>0</v>
      </c>
      <c r="V1386" s="11">
        <f t="shared" si="1730"/>
        <v>0</v>
      </c>
      <c r="W1386" s="11">
        <f t="shared" si="1730"/>
        <v>0</v>
      </c>
      <c r="X1386" s="11">
        <f t="shared" si="1730"/>
        <v>0</v>
      </c>
      <c r="Y1386" s="11">
        <f t="shared" si="1730"/>
        <v>1817</v>
      </c>
      <c r="Z1386" s="11">
        <f t="shared" si="1730"/>
        <v>0</v>
      </c>
      <c r="AA1386" s="11">
        <f t="shared" si="1730"/>
        <v>-112</v>
      </c>
      <c r="AB1386" s="11">
        <f t="shared" si="1730"/>
        <v>0</v>
      </c>
      <c r="AC1386" s="11">
        <f t="shared" si="1730"/>
        <v>0</v>
      </c>
      <c r="AD1386" s="11">
        <f t="shared" si="1730"/>
        <v>0</v>
      </c>
      <c r="AE1386" s="11">
        <f t="shared" si="1730"/>
        <v>1705</v>
      </c>
      <c r="AF1386" s="11">
        <f t="shared" si="1730"/>
        <v>0</v>
      </c>
      <c r="AG1386" s="11">
        <f t="shared" si="1731"/>
        <v>-69</v>
      </c>
      <c r="AH1386" s="11">
        <f t="shared" si="1731"/>
        <v>0</v>
      </c>
      <c r="AI1386" s="11">
        <f t="shared" si="1731"/>
        <v>0</v>
      </c>
      <c r="AJ1386" s="11">
        <f t="shared" si="1731"/>
        <v>0</v>
      </c>
      <c r="AK1386" s="11">
        <f t="shared" si="1731"/>
        <v>1636</v>
      </c>
      <c r="AL1386" s="11">
        <f t="shared" si="1731"/>
        <v>0</v>
      </c>
    </row>
    <row r="1387" spans="1:38" hidden="1" x14ac:dyDescent="0.25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297</v>
      </c>
      <c r="F1387" s="59" t="s">
        <v>270</v>
      </c>
      <c r="G1387" s="9">
        <v>1817</v>
      </c>
      <c r="H1387" s="9"/>
      <c r="I1387" s="84"/>
      <c r="J1387" s="84"/>
      <c r="K1387" s="84"/>
      <c r="L1387" s="84"/>
      <c r="M1387" s="9">
        <f>G1387+I1387+J1387+K1387+L1387</f>
        <v>1817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1817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1817</v>
      </c>
      <c r="Z1387" s="9">
        <f>T1387+X1387</f>
        <v>0</v>
      </c>
      <c r="AA1387" s="11">
        <v>-112</v>
      </c>
      <c r="AB1387" s="85"/>
      <c r="AC1387" s="85"/>
      <c r="AD1387" s="85"/>
      <c r="AE1387" s="9">
        <f>Y1387+AA1387+AB1387+AC1387+AD1387</f>
        <v>1705</v>
      </c>
      <c r="AF1387" s="9">
        <f>Z1387+AD1387</f>
        <v>0</v>
      </c>
      <c r="AG1387" s="11">
        <v>-69</v>
      </c>
      <c r="AH1387" s="85"/>
      <c r="AI1387" s="85"/>
      <c r="AJ1387" s="85"/>
      <c r="AK1387" s="9">
        <f>AE1387+AG1387+AH1387+AI1387+AJ1387</f>
        <v>1636</v>
      </c>
      <c r="AL1387" s="9">
        <f>AF1387+AJ1387</f>
        <v>0</v>
      </c>
    </row>
    <row r="1388" spans="1:38" ht="49.5" hidden="1" x14ac:dyDescent="0.25">
      <c r="A1388" s="49" t="s">
        <v>535</v>
      </c>
      <c r="B1388" s="30" t="s">
        <v>254</v>
      </c>
      <c r="C1388" s="30" t="s">
        <v>32</v>
      </c>
      <c r="D1388" s="30" t="s">
        <v>79</v>
      </c>
      <c r="E1388" s="30" t="s">
        <v>298</v>
      </c>
      <c r="F1388" s="30"/>
      <c r="G1388" s="11">
        <f t="shared" ref="G1388:V1389" si="1732">G1389</f>
        <v>360</v>
      </c>
      <c r="H1388" s="11">
        <f t="shared" si="1732"/>
        <v>0</v>
      </c>
      <c r="I1388" s="11">
        <f t="shared" si="1732"/>
        <v>0</v>
      </c>
      <c r="J1388" s="11">
        <f t="shared" si="1732"/>
        <v>0</v>
      </c>
      <c r="K1388" s="11">
        <f t="shared" si="1732"/>
        <v>0</v>
      </c>
      <c r="L1388" s="11">
        <f t="shared" si="1732"/>
        <v>0</v>
      </c>
      <c r="M1388" s="11">
        <f t="shared" si="1732"/>
        <v>360</v>
      </c>
      <c r="N1388" s="11">
        <f t="shared" si="1732"/>
        <v>0</v>
      </c>
      <c r="O1388" s="11">
        <f t="shared" si="1732"/>
        <v>0</v>
      </c>
      <c r="P1388" s="11">
        <f t="shared" si="1732"/>
        <v>0</v>
      </c>
      <c r="Q1388" s="11">
        <f t="shared" si="1732"/>
        <v>0</v>
      </c>
      <c r="R1388" s="11">
        <f t="shared" si="1732"/>
        <v>0</v>
      </c>
      <c r="S1388" s="11">
        <f t="shared" si="1732"/>
        <v>360</v>
      </c>
      <c r="T1388" s="11">
        <f t="shared" si="1732"/>
        <v>0</v>
      </c>
      <c r="U1388" s="11">
        <f t="shared" si="1732"/>
        <v>0</v>
      </c>
      <c r="V1388" s="11">
        <f t="shared" si="1732"/>
        <v>0</v>
      </c>
      <c r="W1388" s="11">
        <f t="shared" ref="U1388:AJ1389" si="1733">W1389</f>
        <v>0</v>
      </c>
      <c r="X1388" s="11">
        <f t="shared" si="1733"/>
        <v>0</v>
      </c>
      <c r="Y1388" s="11">
        <f t="shared" si="1733"/>
        <v>360</v>
      </c>
      <c r="Z1388" s="11">
        <f t="shared" si="1733"/>
        <v>0</v>
      </c>
      <c r="AA1388" s="11">
        <f t="shared" si="1733"/>
        <v>0</v>
      </c>
      <c r="AB1388" s="11">
        <f t="shared" si="1733"/>
        <v>0</v>
      </c>
      <c r="AC1388" s="11">
        <f t="shared" si="1733"/>
        <v>0</v>
      </c>
      <c r="AD1388" s="11">
        <f t="shared" si="1733"/>
        <v>0</v>
      </c>
      <c r="AE1388" s="11">
        <f t="shared" si="1733"/>
        <v>360</v>
      </c>
      <c r="AF1388" s="11">
        <f t="shared" si="1733"/>
        <v>0</v>
      </c>
      <c r="AG1388" s="11">
        <f t="shared" si="1733"/>
        <v>0</v>
      </c>
      <c r="AH1388" s="11">
        <f t="shared" si="1733"/>
        <v>0</v>
      </c>
      <c r="AI1388" s="11">
        <f t="shared" si="1733"/>
        <v>0</v>
      </c>
      <c r="AJ1388" s="11">
        <f t="shared" si="1733"/>
        <v>0</v>
      </c>
      <c r="AK1388" s="11">
        <f t="shared" ref="AG1388:AL1389" si="1734">AK1389</f>
        <v>360</v>
      </c>
      <c r="AL1388" s="11">
        <f t="shared" si="1734"/>
        <v>0</v>
      </c>
    </row>
    <row r="1389" spans="1:38" hidden="1" x14ac:dyDescent="0.25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298</v>
      </c>
      <c r="F1389" s="30" t="s">
        <v>101</v>
      </c>
      <c r="G1389" s="11">
        <f t="shared" si="1732"/>
        <v>360</v>
      </c>
      <c r="H1389" s="11">
        <f t="shared" si="1732"/>
        <v>0</v>
      </c>
      <c r="I1389" s="11">
        <f t="shared" si="1732"/>
        <v>0</v>
      </c>
      <c r="J1389" s="11">
        <f t="shared" si="1732"/>
        <v>0</v>
      </c>
      <c r="K1389" s="11">
        <f t="shared" si="1732"/>
        <v>0</v>
      </c>
      <c r="L1389" s="11">
        <f t="shared" si="1732"/>
        <v>0</v>
      </c>
      <c r="M1389" s="11">
        <f t="shared" si="1732"/>
        <v>360</v>
      </c>
      <c r="N1389" s="11">
        <f t="shared" si="1732"/>
        <v>0</v>
      </c>
      <c r="O1389" s="11">
        <f t="shared" si="1732"/>
        <v>0</v>
      </c>
      <c r="P1389" s="11">
        <f t="shared" si="1732"/>
        <v>0</v>
      </c>
      <c r="Q1389" s="11">
        <f t="shared" si="1732"/>
        <v>0</v>
      </c>
      <c r="R1389" s="11">
        <f t="shared" si="1732"/>
        <v>0</v>
      </c>
      <c r="S1389" s="11">
        <f t="shared" si="1732"/>
        <v>360</v>
      </c>
      <c r="T1389" s="11">
        <f t="shared" si="1732"/>
        <v>0</v>
      </c>
      <c r="U1389" s="11">
        <f t="shared" si="1733"/>
        <v>0</v>
      </c>
      <c r="V1389" s="11">
        <f t="shared" si="1733"/>
        <v>0</v>
      </c>
      <c r="W1389" s="11">
        <f t="shared" si="1733"/>
        <v>0</v>
      </c>
      <c r="X1389" s="11">
        <f t="shared" si="1733"/>
        <v>0</v>
      </c>
      <c r="Y1389" s="11">
        <f t="shared" si="1733"/>
        <v>360</v>
      </c>
      <c r="Z1389" s="11">
        <f t="shared" si="1733"/>
        <v>0</v>
      </c>
      <c r="AA1389" s="11">
        <f t="shared" si="1733"/>
        <v>0</v>
      </c>
      <c r="AB1389" s="11">
        <f t="shared" si="1733"/>
        <v>0</v>
      </c>
      <c r="AC1389" s="11">
        <f t="shared" si="1733"/>
        <v>0</v>
      </c>
      <c r="AD1389" s="11">
        <f t="shared" si="1733"/>
        <v>0</v>
      </c>
      <c r="AE1389" s="11">
        <f t="shared" si="1733"/>
        <v>360</v>
      </c>
      <c r="AF1389" s="11">
        <f t="shared" si="1733"/>
        <v>0</v>
      </c>
      <c r="AG1389" s="11">
        <f t="shared" si="1734"/>
        <v>0</v>
      </c>
      <c r="AH1389" s="11">
        <f t="shared" si="1734"/>
        <v>0</v>
      </c>
      <c r="AI1389" s="11">
        <f t="shared" si="1734"/>
        <v>0</v>
      </c>
      <c r="AJ1389" s="11">
        <f t="shared" si="1734"/>
        <v>0</v>
      </c>
      <c r="AK1389" s="11">
        <f t="shared" si="1734"/>
        <v>360</v>
      </c>
      <c r="AL1389" s="11">
        <f t="shared" si="1734"/>
        <v>0</v>
      </c>
    </row>
    <row r="1390" spans="1:38" hidden="1" x14ac:dyDescent="0.25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298</v>
      </c>
      <c r="F1390" s="59" t="s">
        <v>270</v>
      </c>
      <c r="G1390" s="9">
        <v>360</v>
      </c>
      <c r="H1390" s="9"/>
      <c r="I1390" s="84"/>
      <c r="J1390" s="84"/>
      <c r="K1390" s="84"/>
      <c r="L1390" s="84"/>
      <c r="M1390" s="9">
        <f>G1390+I1390+J1390+K1390+L1390</f>
        <v>360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360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360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360</v>
      </c>
      <c r="AF1390" s="9">
        <f>Z1390+AD1390</f>
        <v>0</v>
      </c>
      <c r="AG1390" s="85"/>
      <c r="AH1390" s="85"/>
      <c r="AI1390" s="85"/>
      <c r="AJ1390" s="85"/>
      <c r="AK1390" s="9">
        <f>AE1390+AG1390+AH1390+AI1390+AJ1390</f>
        <v>360</v>
      </c>
      <c r="AL1390" s="9">
        <f>AF1390+AJ1390</f>
        <v>0</v>
      </c>
    </row>
    <row r="1391" spans="1:38" ht="49.5" hidden="1" x14ac:dyDescent="0.25">
      <c r="A1391" s="47" t="s">
        <v>299</v>
      </c>
      <c r="B1391" s="30" t="s">
        <v>254</v>
      </c>
      <c r="C1391" s="30" t="s">
        <v>32</v>
      </c>
      <c r="D1391" s="30" t="s">
        <v>79</v>
      </c>
      <c r="E1391" s="30" t="s">
        <v>300</v>
      </c>
      <c r="F1391" s="59"/>
      <c r="G1391" s="9">
        <f t="shared" ref="G1391:V1392" si="1735">G1392</f>
        <v>900</v>
      </c>
      <c r="H1391" s="9">
        <f t="shared" si="1735"/>
        <v>0</v>
      </c>
      <c r="I1391" s="9">
        <f t="shared" si="1735"/>
        <v>0</v>
      </c>
      <c r="J1391" s="9">
        <f t="shared" si="1735"/>
        <v>0</v>
      </c>
      <c r="K1391" s="9">
        <f t="shared" si="1735"/>
        <v>0</v>
      </c>
      <c r="L1391" s="9">
        <f t="shared" si="1735"/>
        <v>0</v>
      </c>
      <c r="M1391" s="9">
        <f t="shared" si="1735"/>
        <v>900</v>
      </c>
      <c r="N1391" s="9">
        <f t="shared" si="1735"/>
        <v>0</v>
      </c>
      <c r="O1391" s="9">
        <f t="shared" si="1735"/>
        <v>0</v>
      </c>
      <c r="P1391" s="9">
        <f t="shared" si="1735"/>
        <v>0</v>
      </c>
      <c r="Q1391" s="9">
        <f t="shared" si="1735"/>
        <v>0</v>
      </c>
      <c r="R1391" s="9">
        <f t="shared" si="1735"/>
        <v>0</v>
      </c>
      <c r="S1391" s="9">
        <f t="shared" si="1735"/>
        <v>900</v>
      </c>
      <c r="T1391" s="9">
        <f t="shared" si="1735"/>
        <v>0</v>
      </c>
      <c r="U1391" s="9">
        <f t="shared" si="1735"/>
        <v>0</v>
      </c>
      <c r="V1391" s="9">
        <f t="shared" si="1735"/>
        <v>0</v>
      </c>
      <c r="W1391" s="9">
        <f t="shared" ref="U1391:AJ1392" si="1736">W1392</f>
        <v>0</v>
      </c>
      <c r="X1391" s="9">
        <f t="shared" si="1736"/>
        <v>0</v>
      </c>
      <c r="Y1391" s="9">
        <f t="shared" si="1736"/>
        <v>900</v>
      </c>
      <c r="Z1391" s="9">
        <f t="shared" si="1736"/>
        <v>0</v>
      </c>
      <c r="AA1391" s="9">
        <f t="shared" si="1736"/>
        <v>0</v>
      </c>
      <c r="AB1391" s="9">
        <f t="shared" si="1736"/>
        <v>0</v>
      </c>
      <c r="AC1391" s="9">
        <f t="shared" si="1736"/>
        <v>0</v>
      </c>
      <c r="AD1391" s="9">
        <f t="shared" si="1736"/>
        <v>0</v>
      </c>
      <c r="AE1391" s="9">
        <f t="shared" si="1736"/>
        <v>900</v>
      </c>
      <c r="AF1391" s="9">
        <f t="shared" si="1736"/>
        <v>0</v>
      </c>
      <c r="AG1391" s="9">
        <f t="shared" si="1736"/>
        <v>0</v>
      </c>
      <c r="AH1391" s="9">
        <f t="shared" si="1736"/>
        <v>0</v>
      </c>
      <c r="AI1391" s="9">
        <f t="shared" si="1736"/>
        <v>0</v>
      </c>
      <c r="AJ1391" s="9">
        <f t="shared" si="1736"/>
        <v>0</v>
      </c>
      <c r="AK1391" s="9">
        <f t="shared" ref="AG1391:AL1392" si="1737">AK1392</f>
        <v>900</v>
      </c>
      <c r="AL1391" s="9">
        <f t="shared" si="1737"/>
        <v>0</v>
      </c>
    </row>
    <row r="1392" spans="1:38" hidden="1" x14ac:dyDescent="0.25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300</v>
      </c>
      <c r="F1392" s="59" t="s">
        <v>101</v>
      </c>
      <c r="G1392" s="9">
        <f t="shared" si="1735"/>
        <v>900</v>
      </c>
      <c r="H1392" s="9">
        <f t="shared" si="1735"/>
        <v>0</v>
      </c>
      <c r="I1392" s="9">
        <f t="shared" si="1735"/>
        <v>0</v>
      </c>
      <c r="J1392" s="9">
        <f t="shared" si="1735"/>
        <v>0</v>
      </c>
      <c r="K1392" s="9">
        <f t="shared" si="1735"/>
        <v>0</v>
      </c>
      <c r="L1392" s="9">
        <f t="shared" si="1735"/>
        <v>0</v>
      </c>
      <c r="M1392" s="9">
        <f t="shared" si="1735"/>
        <v>900</v>
      </c>
      <c r="N1392" s="9">
        <f t="shared" si="1735"/>
        <v>0</v>
      </c>
      <c r="O1392" s="9">
        <f t="shared" si="1735"/>
        <v>0</v>
      </c>
      <c r="P1392" s="9">
        <f t="shared" si="1735"/>
        <v>0</v>
      </c>
      <c r="Q1392" s="9">
        <f t="shared" si="1735"/>
        <v>0</v>
      </c>
      <c r="R1392" s="9">
        <f t="shared" si="1735"/>
        <v>0</v>
      </c>
      <c r="S1392" s="9">
        <f t="shared" si="1735"/>
        <v>900</v>
      </c>
      <c r="T1392" s="9">
        <f t="shared" si="1735"/>
        <v>0</v>
      </c>
      <c r="U1392" s="9">
        <f t="shared" si="1736"/>
        <v>0</v>
      </c>
      <c r="V1392" s="9">
        <f t="shared" si="1736"/>
        <v>0</v>
      </c>
      <c r="W1392" s="9">
        <f t="shared" si="1736"/>
        <v>0</v>
      </c>
      <c r="X1392" s="9">
        <f t="shared" si="1736"/>
        <v>0</v>
      </c>
      <c r="Y1392" s="9">
        <f t="shared" si="1736"/>
        <v>900</v>
      </c>
      <c r="Z1392" s="9">
        <f t="shared" si="1736"/>
        <v>0</v>
      </c>
      <c r="AA1392" s="9">
        <f t="shared" si="1736"/>
        <v>0</v>
      </c>
      <c r="AB1392" s="9">
        <f t="shared" si="1736"/>
        <v>0</v>
      </c>
      <c r="AC1392" s="9">
        <f t="shared" si="1736"/>
        <v>0</v>
      </c>
      <c r="AD1392" s="9">
        <f t="shared" si="1736"/>
        <v>0</v>
      </c>
      <c r="AE1392" s="9">
        <f t="shared" si="1736"/>
        <v>900</v>
      </c>
      <c r="AF1392" s="9">
        <f t="shared" si="1736"/>
        <v>0</v>
      </c>
      <c r="AG1392" s="9">
        <f t="shared" si="1737"/>
        <v>0</v>
      </c>
      <c r="AH1392" s="9">
        <f t="shared" si="1737"/>
        <v>0</v>
      </c>
      <c r="AI1392" s="9">
        <f t="shared" si="1737"/>
        <v>0</v>
      </c>
      <c r="AJ1392" s="9">
        <f t="shared" si="1737"/>
        <v>0</v>
      </c>
      <c r="AK1392" s="9">
        <f t="shared" si="1737"/>
        <v>900</v>
      </c>
      <c r="AL1392" s="9">
        <f t="shared" si="1737"/>
        <v>0</v>
      </c>
    </row>
    <row r="1393" spans="1:38" hidden="1" x14ac:dyDescent="0.25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300</v>
      </c>
      <c r="F1393" s="59" t="s">
        <v>270</v>
      </c>
      <c r="G1393" s="9">
        <v>900</v>
      </c>
      <c r="H1393" s="9"/>
      <c r="I1393" s="84"/>
      <c r="J1393" s="84"/>
      <c r="K1393" s="84"/>
      <c r="L1393" s="84"/>
      <c r="M1393" s="9">
        <f>G1393+I1393+J1393+K1393+L1393</f>
        <v>900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900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900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900</v>
      </c>
      <c r="AF1393" s="9">
        <f>Z1393+AD1393</f>
        <v>0</v>
      </c>
      <c r="AG1393" s="85"/>
      <c r="AH1393" s="85"/>
      <c r="AI1393" s="85"/>
      <c r="AJ1393" s="85"/>
      <c r="AK1393" s="9">
        <f>AE1393+AG1393+AH1393+AI1393+AJ1393</f>
        <v>900</v>
      </c>
      <c r="AL1393" s="9">
        <f>AF1393+AJ1393</f>
        <v>0</v>
      </c>
    </row>
    <row r="1394" spans="1:38" ht="82.5" hidden="1" x14ac:dyDescent="0.25">
      <c r="A1394" s="28" t="s">
        <v>301</v>
      </c>
      <c r="B1394" s="30" t="s">
        <v>254</v>
      </c>
      <c r="C1394" s="30" t="s">
        <v>32</v>
      </c>
      <c r="D1394" s="30" t="s">
        <v>79</v>
      </c>
      <c r="E1394" s="30" t="s">
        <v>302</v>
      </c>
      <c r="F1394" s="30"/>
      <c r="G1394" s="11">
        <f t="shared" ref="G1394:V1395" si="1738">G1395</f>
        <v>50</v>
      </c>
      <c r="H1394" s="11">
        <f t="shared" si="1738"/>
        <v>0</v>
      </c>
      <c r="I1394" s="11">
        <f t="shared" si="1738"/>
        <v>0</v>
      </c>
      <c r="J1394" s="11">
        <f t="shared" si="1738"/>
        <v>0</v>
      </c>
      <c r="K1394" s="11">
        <f t="shared" si="1738"/>
        <v>0</v>
      </c>
      <c r="L1394" s="11">
        <f t="shared" si="1738"/>
        <v>0</v>
      </c>
      <c r="M1394" s="11">
        <f t="shared" si="1738"/>
        <v>50</v>
      </c>
      <c r="N1394" s="11">
        <f t="shared" si="1738"/>
        <v>0</v>
      </c>
      <c r="O1394" s="11">
        <f t="shared" si="1738"/>
        <v>0</v>
      </c>
      <c r="P1394" s="11">
        <f t="shared" si="1738"/>
        <v>0</v>
      </c>
      <c r="Q1394" s="11">
        <f t="shared" si="1738"/>
        <v>0</v>
      </c>
      <c r="R1394" s="11">
        <f t="shared" si="1738"/>
        <v>0</v>
      </c>
      <c r="S1394" s="11">
        <f t="shared" si="1738"/>
        <v>50</v>
      </c>
      <c r="T1394" s="11">
        <f t="shared" si="1738"/>
        <v>0</v>
      </c>
      <c r="U1394" s="11">
        <f t="shared" si="1738"/>
        <v>0</v>
      </c>
      <c r="V1394" s="11">
        <f t="shared" si="1738"/>
        <v>0</v>
      </c>
      <c r="W1394" s="11">
        <f t="shared" ref="U1394:AJ1395" si="1739">W1395</f>
        <v>0</v>
      </c>
      <c r="X1394" s="11">
        <f t="shared" si="1739"/>
        <v>0</v>
      </c>
      <c r="Y1394" s="11">
        <f t="shared" si="1739"/>
        <v>50</v>
      </c>
      <c r="Z1394" s="11">
        <f t="shared" si="1739"/>
        <v>0</v>
      </c>
      <c r="AA1394" s="11">
        <f t="shared" si="1739"/>
        <v>0</v>
      </c>
      <c r="AB1394" s="11">
        <f t="shared" si="1739"/>
        <v>0</v>
      </c>
      <c r="AC1394" s="11">
        <f t="shared" si="1739"/>
        <v>0</v>
      </c>
      <c r="AD1394" s="11">
        <f t="shared" si="1739"/>
        <v>0</v>
      </c>
      <c r="AE1394" s="11">
        <f t="shared" si="1739"/>
        <v>50</v>
      </c>
      <c r="AF1394" s="11">
        <f t="shared" si="1739"/>
        <v>0</v>
      </c>
      <c r="AG1394" s="11">
        <f t="shared" si="1739"/>
        <v>0</v>
      </c>
      <c r="AH1394" s="11">
        <f t="shared" si="1739"/>
        <v>0</v>
      </c>
      <c r="AI1394" s="11">
        <f t="shared" si="1739"/>
        <v>0</v>
      </c>
      <c r="AJ1394" s="11">
        <f t="shared" si="1739"/>
        <v>0</v>
      </c>
      <c r="AK1394" s="11">
        <f t="shared" ref="AG1394:AL1395" si="1740">AK1395</f>
        <v>50</v>
      </c>
      <c r="AL1394" s="11">
        <f t="shared" si="1740"/>
        <v>0</v>
      </c>
    </row>
    <row r="1395" spans="1:38" hidden="1" x14ac:dyDescent="0.25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302</v>
      </c>
      <c r="F1395" s="30" t="s">
        <v>101</v>
      </c>
      <c r="G1395" s="11">
        <f t="shared" si="1738"/>
        <v>50</v>
      </c>
      <c r="H1395" s="11">
        <f t="shared" si="1738"/>
        <v>0</v>
      </c>
      <c r="I1395" s="11">
        <f t="shared" si="1738"/>
        <v>0</v>
      </c>
      <c r="J1395" s="11">
        <f t="shared" si="1738"/>
        <v>0</v>
      </c>
      <c r="K1395" s="11">
        <f t="shared" si="1738"/>
        <v>0</v>
      </c>
      <c r="L1395" s="11">
        <f t="shared" si="1738"/>
        <v>0</v>
      </c>
      <c r="M1395" s="11">
        <f t="shared" si="1738"/>
        <v>50</v>
      </c>
      <c r="N1395" s="11">
        <f t="shared" si="1738"/>
        <v>0</v>
      </c>
      <c r="O1395" s="11">
        <f t="shared" si="1738"/>
        <v>0</v>
      </c>
      <c r="P1395" s="11">
        <f t="shared" si="1738"/>
        <v>0</v>
      </c>
      <c r="Q1395" s="11">
        <f t="shared" si="1738"/>
        <v>0</v>
      </c>
      <c r="R1395" s="11">
        <f t="shared" si="1738"/>
        <v>0</v>
      </c>
      <c r="S1395" s="11">
        <f t="shared" si="1738"/>
        <v>50</v>
      </c>
      <c r="T1395" s="11">
        <f t="shared" si="1738"/>
        <v>0</v>
      </c>
      <c r="U1395" s="11">
        <f t="shared" si="1739"/>
        <v>0</v>
      </c>
      <c r="V1395" s="11">
        <f t="shared" si="1739"/>
        <v>0</v>
      </c>
      <c r="W1395" s="11">
        <f t="shared" si="1739"/>
        <v>0</v>
      </c>
      <c r="X1395" s="11">
        <f t="shared" si="1739"/>
        <v>0</v>
      </c>
      <c r="Y1395" s="11">
        <f t="shared" si="1739"/>
        <v>50</v>
      </c>
      <c r="Z1395" s="11">
        <f t="shared" si="1739"/>
        <v>0</v>
      </c>
      <c r="AA1395" s="11">
        <f t="shared" si="1739"/>
        <v>0</v>
      </c>
      <c r="AB1395" s="11">
        <f t="shared" si="1739"/>
        <v>0</v>
      </c>
      <c r="AC1395" s="11">
        <f t="shared" si="1739"/>
        <v>0</v>
      </c>
      <c r="AD1395" s="11">
        <f t="shared" si="1739"/>
        <v>0</v>
      </c>
      <c r="AE1395" s="11">
        <f t="shared" si="1739"/>
        <v>50</v>
      </c>
      <c r="AF1395" s="11">
        <f t="shared" si="1739"/>
        <v>0</v>
      </c>
      <c r="AG1395" s="11">
        <f t="shared" si="1740"/>
        <v>0</v>
      </c>
      <c r="AH1395" s="11">
        <f t="shared" si="1740"/>
        <v>0</v>
      </c>
      <c r="AI1395" s="11">
        <f t="shared" si="1740"/>
        <v>0</v>
      </c>
      <c r="AJ1395" s="11">
        <f t="shared" si="1740"/>
        <v>0</v>
      </c>
      <c r="AK1395" s="11">
        <f t="shared" si="1740"/>
        <v>50</v>
      </c>
      <c r="AL1395" s="11">
        <f t="shared" si="1740"/>
        <v>0</v>
      </c>
    </row>
    <row r="1396" spans="1:38" hidden="1" x14ac:dyDescent="0.25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302</v>
      </c>
      <c r="F1396" s="59" t="s">
        <v>270</v>
      </c>
      <c r="G1396" s="9">
        <v>50</v>
      </c>
      <c r="H1396" s="9"/>
      <c r="I1396" s="84"/>
      <c r="J1396" s="84"/>
      <c r="K1396" s="84"/>
      <c r="L1396" s="84"/>
      <c r="M1396" s="9">
        <f>G1396+I1396+J1396+K1396+L1396</f>
        <v>50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50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50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50</v>
      </c>
      <c r="AF1396" s="9">
        <f>Z1396+AD1396</f>
        <v>0</v>
      </c>
      <c r="AG1396" s="85"/>
      <c r="AH1396" s="85"/>
      <c r="AI1396" s="85"/>
      <c r="AJ1396" s="85"/>
      <c r="AK1396" s="9">
        <f>AE1396+AG1396+AH1396+AI1396+AJ1396</f>
        <v>50</v>
      </c>
      <c r="AL1396" s="9">
        <f>AF1396+AJ1396</f>
        <v>0</v>
      </c>
    </row>
    <row r="1397" spans="1:38" ht="66" hidden="1" x14ac:dyDescent="0.25">
      <c r="A1397" s="49" t="s">
        <v>303</v>
      </c>
      <c r="B1397" s="30" t="s">
        <v>254</v>
      </c>
      <c r="C1397" s="30" t="s">
        <v>32</v>
      </c>
      <c r="D1397" s="30" t="s">
        <v>79</v>
      </c>
      <c r="E1397" s="30" t="s">
        <v>304</v>
      </c>
      <c r="F1397" s="30"/>
      <c r="G1397" s="11">
        <f t="shared" ref="G1397:V1398" si="1741">G1398</f>
        <v>636</v>
      </c>
      <c r="H1397" s="11">
        <f t="shared" si="1741"/>
        <v>0</v>
      </c>
      <c r="I1397" s="11">
        <f t="shared" si="1741"/>
        <v>0</v>
      </c>
      <c r="J1397" s="11">
        <f t="shared" si="1741"/>
        <v>0</v>
      </c>
      <c r="K1397" s="11">
        <f t="shared" si="1741"/>
        <v>0</v>
      </c>
      <c r="L1397" s="11">
        <f t="shared" si="1741"/>
        <v>0</v>
      </c>
      <c r="M1397" s="11">
        <f t="shared" si="1741"/>
        <v>636</v>
      </c>
      <c r="N1397" s="11">
        <f t="shared" si="1741"/>
        <v>0</v>
      </c>
      <c r="O1397" s="11">
        <f t="shared" si="1741"/>
        <v>0</v>
      </c>
      <c r="P1397" s="11">
        <f t="shared" si="1741"/>
        <v>0</v>
      </c>
      <c r="Q1397" s="11">
        <f t="shared" si="1741"/>
        <v>0</v>
      </c>
      <c r="R1397" s="11">
        <f t="shared" si="1741"/>
        <v>0</v>
      </c>
      <c r="S1397" s="11">
        <f t="shared" si="1741"/>
        <v>636</v>
      </c>
      <c r="T1397" s="11">
        <f t="shared" si="1741"/>
        <v>0</v>
      </c>
      <c r="U1397" s="11">
        <f t="shared" si="1741"/>
        <v>0</v>
      </c>
      <c r="V1397" s="11">
        <f t="shared" si="1741"/>
        <v>0</v>
      </c>
      <c r="W1397" s="11">
        <f t="shared" ref="U1397:AJ1398" si="1742">W1398</f>
        <v>0</v>
      </c>
      <c r="X1397" s="11">
        <f t="shared" si="1742"/>
        <v>0</v>
      </c>
      <c r="Y1397" s="11">
        <f t="shared" si="1742"/>
        <v>636</v>
      </c>
      <c r="Z1397" s="11">
        <f t="shared" si="1742"/>
        <v>0</v>
      </c>
      <c r="AA1397" s="11">
        <f t="shared" si="1742"/>
        <v>0</v>
      </c>
      <c r="AB1397" s="11">
        <f t="shared" si="1742"/>
        <v>0</v>
      </c>
      <c r="AC1397" s="11">
        <f t="shared" si="1742"/>
        <v>0</v>
      </c>
      <c r="AD1397" s="11">
        <f t="shared" si="1742"/>
        <v>0</v>
      </c>
      <c r="AE1397" s="11">
        <f t="shared" si="1742"/>
        <v>636</v>
      </c>
      <c r="AF1397" s="11">
        <f t="shared" si="1742"/>
        <v>0</v>
      </c>
      <c r="AG1397" s="11">
        <f t="shared" si="1742"/>
        <v>0</v>
      </c>
      <c r="AH1397" s="11">
        <f t="shared" si="1742"/>
        <v>0</v>
      </c>
      <c r="AI1397" s="11">
        <f t="shared" si="1742"/>
        <v>0</v>
      </c>
      <c r="AJ1397" s="11">
        <f t="shared" si="1742"/>
        <v>0</v>
      </c>
      <c r="AK1397" s="11">
        <f t="shared" ref="AG1397:AL1398" si="1743">AK1398</f>
        <v>636</v>
      </c>
      <c r="AL1397" s="11">
        <f t="shared" si="1743"/>
        <v>0</v>
      </c>
    </row>
    <row r="1398" spans="1:38" hidden="1" x14ac:dyDescent="0.25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304</v>
      </c>
      <c r="F1398" s="30" t="s">
        <v>101</v>
      </c>
      <c r="G1398" s="11">
        <f t="shared" si="1741"/>
        <v>636</v>
      </c>
      <c r="H1398" s="11">
        <f t="shared" si="1741"/>
        <v>0</v>
      </c>
      <c r="I1398" s="11">
        <f t="shared" si="1741"/>
        <v>0</v>
      </c>
      <c r="J1398" s="11">
        <f t="shared" si="1741"/>
        <v>0</v>
      </c>
      <c r="K1398" s="11">
        <f t="shared" si="1741"/>
        <v>0</v>
      </c>
      <c r="L1398" s="11">
        <f t="shared" si="1741"/>
        <v>0</v>
      </c>
      <c r="M1398" s="11">
        <f t="shared" si="1741"/>
        <v>636</v>
      </c>
      <c r="N1398" s="11">
        <f t="shared" si="1741"/>
        <v>0</v>
      </c>
      <c r="O1398" s="11">
        <f t="shared" si="1741"/>
        <v>0</v>
      </c>
      <c r="P1398" s="11">
        <f t="shared" si="1741"/>
        <v>0</v>
      </c>
      <c r="Q1398" s="11">
        <f t="shared" si="1741"/>
        <v>0</v>
      </c>
      <c r="R1398" s="11">
        <f t="shared" si="1741"/>
        <v>0</v>
      </c>
      <c r="S1398" s="11">
        <f t="shared" si="1741"/>
        <v>636</v>
      </c>
      <c r="T1398" s="11">
        <f t="shared" si="1741"/>
        <v>0</v>
      </c>
      <c r="U1398" s="11">
        <f t="shared" si="1742"/>
        <v>0</v>
      </c>
      <c r="V1398" s="11">
        <f t="shared" si="1742"/>
        <v>0</v>
      </c>
      <c r="W1398" s="11">
        <f t="shared" si="1742"/>
        <v>0</v>
      </c>
      <c r="X1398" s="11">
        <f t="shared" si="1742"/>
        <v>0</v>
      </c>
      <c r="Y1398" s="11">
        <f t="shared" si="1742"/>
        <v>636</v>
      </c>
      <c r="Z1398" s="11">
        <f t="shared" si="1742"/>
        <v>0</v>
      </c>
      <c r="AA1398" s="11">
        <f t="shared" si="1742"/>
        <v>0</v>
      </c>
      <c r="AB1398" s="11">
        <f t="shared" si="1742"/>
        <v>0</v>
      </c>
      <c r="AC1398" s="11">
        <f t="shared" si="1742"/>
        <v>0</v>
      </c>
      <c r="AD1398" s="11">
        <f t="shared" si="1742"/>
        <v>0</v>
      </c>
      <c r="AE1398" s="11">
        <f t="shared" si="1742"/>
        <v>636</v>
      </c>
      <c r="AF1398" s="11">
        <f t="shared" si="1742"/>
        <v>0</v>
      </c>
      <c r="AG1398" s="11">
        <f t="shared" si="1743"/>
        <v>0</v>
      </c>
      <c r="AH1398" s="11">
        <f t="shared" si="1743"/>
        <v>0</v>
      </c>
      <c r="AI1398" s="11">
        <f t="shared" si="1743"/>
        <v>0</v>
      </c>
      <c r="AJ1398" s="11">
        <f t="shared" si="1743"/>
        <v>0</v>
      </c>
      <c r="AK1398" s="11">
        <f t="shared" si="1743"/>
        <v>636</v>
      </c>
      <c r="AL1398" s="11">
        <f t="shared" si="1743"/>
        <v>0</v>
      </c>
    </row>
    <row r="1399" spans="1:38" hidden="1" x14ac:dyDescent="0.25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304</v>
      </c>
      <c r="F1399" s="59" t="s">
        <v>270</v>
      </c>
      <c r="G1399" s="9">
        <v>636</v>
      </c>
      <c r="H1399" s="9"/>
      <c r="I1399" s="84"/>
      <c r="J1399" s="84"/>
      <c r="K1399" s="84"/>
      <c r="L1399" s="84"/>
      <c r="M1399" s="9">
        <f>G1399+I1399+J1399+K1399+L1399</f>
        <v>636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636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636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636</v>
      </c>
      <c r="AF1399" s="9">
        <f>Z1399+AD1399</f>
        <v>0</v>
      </c>
      <c r="AG1399" s="85"/>
      <c r="AH1399" s="85"/>
      <c r="AI1399" s="85"/>
      <c r="AJ1399" s="85"/>
      <c r="AK1399" s="9">
        <f>AE1399+AG1399+AH1399+AI1399+AJ1399</f>
        <v>636</v>
      </c>
      <c r="AL1399" s="9">
        <f>AF1399+AJ1399</f>
        <v>0</v>
      </c>
    </row>
    <row r="1400" spans="1:38" ht="115.5" hidden="1" x14ac:dyDescent="0.25">
      <c r="A1400" s="49" t="s">
        <v>305</v>
      </c>
      <c r="B1400" s="30" t="s">
        <v>254</v>
      </c>
      <c r="C1400" s="30" t="s">
        <v>32</v>
      </c>
      <c r="D1400" s="30" t="s">
        <v>79</v>
      </c>
      <c r="E1400" s="30" t="s">
        <v>306</v>
      </c>
      <c r="F1400" s="30"/>
      <c r="G1400" s="11">
        <f t="shared" ref="G1400:V1401" si="1744">G1401</f>
        <v>12</v>
      </c>
      <c r="H1400" s="11">
        <f t="shared" si="1744"/>
        <v>0</v>
      </c>
      <c r="I1400" s="11">
        <f t="shared" si="1744"/>
        <v>0</v>
      </c>
      <c r="J1400" s="11">
        <f t="shared" si="1744"/>
        <v>0</v>
      </c>
      <c r="K1400" s="11">
        <f t="shared" si="1744"/>
        <v>0</v>
      </c>
      <c r="L1400" s="11">
        <f t="shared" si="1744"/>
        <v>0</v>
      </c>
      <c r="M1400" s="11">
        <f t="shared" si="1744"/>
        <v>12</v>
      </c>
      <c r="N1400" s="11">
        <f t="shared" si="1744"/>
        <v>0</v>
      </c>
      <c r="O1400" s="11">
        <f t="shared" si="1744"/>
        <v>0</v>
      </c>
      <c r="P1400" s="11">
        <f t="shared" si="1744"/>
        <v>0</v>
      </c>
      <c r="Q1400" s="11">
        <f t="shared" si="1744"/>
        <v>0</v>
      </c>
      <c r="R1400" s="11">
        <f t="shared" si="1744"/>
        <v>0</v>
      </c>
      <c r="S1400" s="11">
        <f t="shared" si="1744"/>
        <v>12</v>
      </c>
      <c r="T1400" s="11">
        <f t="shared" si="1744"/>
        <v>0</v>
      </c>
      <c r="U1400" s="11">
        <f t="shared" si="1744"/>
        <v>0</v>
      </c>
      <c r="V1400" s="11">
        <f t="shared" si="1744"/>
        <v>0</v>
      </c>
      <c r="W1400" s="11">
        <f t="shared" ref="U1400:AJ1401" si="1745">W1401</f>
        <v>0</v>
      </c>
      <c r="X1400" s="11">
        <f t="shared" si="1745"/>
        <v>0</v>
      </c>
      <c r="Y1400" s="11">
        <f t="shared" si="1745"/>
        <v>12</v>
      </c>
      <c r="Z1400" s="11">
        <f t="shared" si="1745"/>
        <v>0</v>
      </c>
      <c r="AA1400" s="11">
        <f t="shared" si="1745"/>
        <v>0</v>
      </c>
      <c r="AB1400" s="11">
        <f t="shared" si="1745"/>
        <v>0</v>
      </c>
      <c r="AC1400" s="11">
        <f t="shared" si="1745"/>
        <v>0</v>
      </c>
      <c r="AD1400" s="11">
        <f t="shared" si="1745"/>
        <v>0</v>
      </c>
      <c r="AE1400" s="11">
        <f t="shared" si="1745"/>
        <v>12</v>
      </c>
      <c r="AF1400" s="11">
        <f t="shared" si="1745"/>
        <v>0</v>
      </c>
      <c r="AG1400" s="11">
        <f t="shared" si="1745"/>
        <v>0</v>
      </c>
      <c r="AH1400" s="11">
        <f t="shared" si="1745"/>
        <v>0</v>
      </c>
      <c r="AI1400" s="11">
        <f t="shared" si="1745"/>
        <v>0</v>
      </c>
      <c r="AJ1400" s="11">
        <f t="shared" si="1745"/>
        <v>0</v>
      </c>
      <c r="AK1400" s="11">
        <f t="shared" ref="AG1400:AL1401" si="1746">AK1401</f>
        <v>12</v>
      </c>
      <c r="AL1400" s="11">
        <f t="shared" si="1746"/>
        <v>0</v>
      </c>
    </row>
    <row r="1401" spans="1:38" hidden="1" x14ac:dyDescent="0.25">
      <c r="A1401" s="47" t="s">
        <v>100</v>
      </c>
      <c r="B1401" s="30" t="s">
        <v>254</v>
      </c>
      <c r="C1401" s="30" t="s">
        <v>32</v>
      </c>
      <c r="D1401" s="30" t="s">
        <v>79</v>
      </c>
      <c r="E1401" s="30" t="s">
        <v>306</v>
      </c>
      <c r="F1401" s="30" t="s">
        <v>101</v>
      </c>
      <c r="G1401" s="11">
        <f t="shared" si="1744"/>
        <v>12</v>
      </c>
      <c r="H1401" s="11">
        <f t="shared" si="1744"/>
        <v>0</v>
      </c>
      <c r="I1401" s="11">
        <f t="shared" si="1744"/>
        <v>0</v>
      </c>
      <c r="J1401" s="11">
        <f t="shared" si="1744"/>
        <v>0</v>
      </c>
      <c r="K1401" s="11">
        <f t="shared" si="1744"/>
        <v>0</v>
      </c>
      <c r="L1401" s="11">
        <f t="shared" si="1744"/>
        <v>0</v>
      </c>
      <c r="M1401" s="11">
        <f t="shared" si="1744"/>
        <v>12</v>
      </c>
      <c r="N1401" s="11">
        <f t="shared" si="1744"/>
        <v>0</v>
      </c>
      <c r="O1401" s="11">
        <f t="shared" si="1744"/>
        <v>0</v>
      </c>
      <c r="P1401" s="11">
        <f t="shared" si="1744"/>
        <v>0</v>
      </c>
      <c r="Q1401" s="11">
        <f t="shared" si="1744"/>
        <v>0</v>
      </c>
      <c r="R1401" s="11">
        <f t="shared" si="1744"/>
        <v>0</v>
      </c>
      <c r="S1401" s="11">
        <f t="shared" si="1744"/>
        <v>12</v>
      </c>
      <c r="T1401" s="11">
        <f t="shared" si="1744"/>
        <v>0</v>
      </c>
      <c r="U1401" s="11">
        <f t="shared" si="1745"/>
        <v>0</v>
      </c>
      <c r="V1401" s="11">
        <f t="shared" si="1745"/>
        <v>0</v>
      </c>
      <c r="W1401" s="11">
        <f t="shared" si="1745"/>
        <v>0</v>
      </c>
      <c r="X1401" s="11">
        <f t="shared" si="1745"/>
        <v>0</v>
      </c>
      <c r="Y1401" s="11">
        <f t="shared" si="1745"/>
        <v>12</v>
      </c>
      <c r="Z1401" s="11">
        <f t="shared" si="1745"/>
        <v>0</v>
      </c>
      <c r="AA1401" s="11">
        <f t="shared" si="1745"/>
        <v>0</v>
      </c>
      <c r="AB1401" s="11">
        <f t="shared" si="1745"/>
        <v>0</v>
      </c>
      <c r="AC1401" s="11">
        <f t="shared" si="1745"/>
        <v>0</v>
      </c>
      <c r="AD1401" s="11">
        <f t="shared" si="1745"/>
        <v>0</v>
      </c>
      <c r="AE1401" s="11">
        <f t="shared" si="1745"/>
        <v>12</v>
      </c>
      <c r="AF1401" s="11">
        <f t="shared" si="1745"/>
        <v>0</v>
      </c>
      <c r="AG1401" s="11">
        <f t="shared" si="1746"/>
        <v>0</v>
      </c>
      <c r="AH1401" s="11">
        <f t="shared" si="1746"/>
        <v>0</v>
      </c>
      <c r="AI1401" s="11">
        <f t="shared" si="1746"/>
        <v>0</v>
      </c>
      <c r="AJ1401" s="11">
        <f t="shared" si="1746"/>
        <v>0</v>
      </c>
      <c r="AK1401" s="11">
        <f t="shared" si="1746"/>
        <v>12</v>
      </c>
      <c r="AL1401" s="11">
        <f t="shared" si="1746"/>
        <v>0</v>
      </c>
    </row>
    <row r="1402" spans="1:38" hidden="1" x14ac:dyDescent="0.25">
      <c r="A1402" s="47" t="s">
        <v>269</v>
      </c>
      <c r="B1402" s="30" t="s">
        <v>254</v>
      </c>
      <c r="C1402" s="30" t="s">
        <v>32</v>
      </c>
      <c r="D1402" s="30" t="s">
        <v>79</v>
      </c>
      <c r="E1402" s="30" t="s">
        <v>306</v>
      </c>
      <c r="F1402" s="59" t="s">
        <v>270</v>
      </c>
      <c r="G1402" s="9">
        <v>12</v>
      </c>
      <c r="H1402" s="9"/>
      <c r="I1402" s="84"/>
      <c r="J1402" s="84"/>
      <c r="K1402" s="84"/>
      <c r="L1402" s="84"/>
      <c r="M1402" s="9">
        <f>G1402+I1402+J1402+K1402+L1402</f>
        <v>12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12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12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12</v>
      </c>
      <c r="AF1402" s="9">
        <f>Z1402+AD1402</f>
        <v>0</v>
      </c>
      <c r="AG1402" s="85"/>
      <c r="AH1402" s="85"/>
      <c r="AI1402" s="85"/>
      <c r="AJ1402" s="85"/>
      <c r="AK1402" s="9">
        <f>AE1402+AG1402+AH1402+AI1402+AJ1402</f>
        <v>12</v>
      </c>
      <c r="AL1402" s="9">
        <f>AF1402+AJ1402</f>
        <v>0</v>
      </c>
    </row>
    <row r="1403" spans="1:38" ht="198" hidden="1" x14ac:dyDescent="0.25">
      <c r="A1403" s="44" t="s">
        <v>307</v>
      </c>
      <c r="B1403" s="30" t="s">
        <v>254</v>
      </c>
      <c r="C1403" s="30" t="s">
        <v>32</v>
      </c>
      <c r="D1403" s="30" t="s">
        <v>79</v>
      </c>
      <c r="E1403" s="30" t="s">
        <v>308</v>
      </c>
      <c r="F1403" s="30"/>
      <c r="G1403" s="19">
        <f t="shared" ref="G1403:V1404" si="1747">G1404</f>
        <v>9</v>
      </c>
      <c r="H1403" s="19">
        <f t="shared" si="1747"/>
        <v>0</v>
      </c>
      <c r="I1403" s="19">
        <f t="shared" si="1747"/>
        <v>0</v>
      </c>
      <c r="J1403" s="19">
        <f t="shared" si="1747"/>
        <v>0</v>
      </c>
      <c r="K1403" s="19">
        <f t="shared" si="1747"/>
        <v>0</v>
      </c>
      <c r="L1403" s="19">
        <f t="shared" si="1747"/>
        <v>0</v>
      </c>
      <c r="M1403" s="19">
        <f t="shared" si="1747"/>
        <v>9</v>
      </c>
      <c r="N1403" s="19">
        <f t="shared" si="1747"/>
        <v>0</v>
      </c>
      <c r="O1403" s="19">
        <f t="shared" si="1747"/>
        <v>0</v>
      </c>
      <c r="P1403" s="19">
        <f t="shared" si="1747"/>
        <v>0</v>
      </c>
      <c r="Q1403" s="19">
        <f t="shared" si="1747"/>
        <v>0</v>
      </c>
      <c r="R1403" s="19">
        <f t="shared" si="1747"/>
        <v>0</v>
      </c>
      <c r="S1403" s="19">
        <f t="shared" si="1747"/>
        <v>9</v>
      </c>
      <c r="T1403" s="19">
        <f t="shared" si="1747"/>
        <v>0</v>
      </c>
      <c r="U1403" s="19">
        <f t="shared" si="1747"/>
        <v>0</v>
      </c>
      <c r="V1403" s="19">
        <f t="shared" si="1747"/>
        <v>0</v>
      </c>
      <c r="W1403" s="19">
        <f t="shared" ref="U1403:AJ1404" si="1748">W1404</f>
        <v>0</v>
      </c>
      <c r="X1403" s="19">
        <f t="shared" si="1748"/>
        <v>0</v>
      </c>
      <c r="Y1403" s="19">
        <f t="shared" si="1748"/>
        <v>9</v>
      </c>
      <c r="Z1403" s="19">
        <f t="shared" si="1748"/>
        <v>0</v>
      </c>
      <c r="AA1403" s="19">
        <f t="shared" si="1748"/>
        <v>0</v>
      </c>
      <c r="AB1403" s="19">
        <f t="shared" si="1748"/>
        <v>0</v>
      </c>
      <c r="AC1403" s="19">
        <f t="shared" si="1748"/>
        <v>0</v>
      </c>
      <c r="AD1403" s="19">
        <f t="shared" si="1748"/>
        <v>0</v>
      </c>
      <c r="AE1403" s="19">
        <f t="shared" si="1748"/>
        <v>9</v>
      </c>
      <c r="AF1403" s="19">
        <f t="shared" si="1748"/>
        <v>0</v>
      </c>
      <c r="AG1403" s="19">
        <f t="shared" si="1748"/>
        <v>0</v>
      </c>
      <c r="AH1403" s="19">
        <f t="shared" si="1748"/>
        <v>0</v>
      </c>
      <c r="AI1403" s="19">
        <f t="shared" si="1748"/>
        <v>0</v>
      </c>
      <c r="AJ1403" s="19">
        <f t="shared" si="1748"/>
        <v>0</v>
      </c>
      <c r="AK1403" s="19">
        <f t="shared" ref="AG1403:AL1404" si="1749">AK1404</f>
        <v>9</v>
      </c>
      <c r="AL1403" s="19">
        <f t="shared" si="1749"/>
        <v>0</v>
      </c>
    </row>
    <row r="1404" spans="1:38" hidden="1" x14ac:dyDescent="0.25">
      <c r="A1404" s="43" t="s">
        <v>100</v>
      </c>
      <c r="B1404" s="30" t="s">
        <v>254</v>
      </c>
      <c r="C1404" s="30" t="s">
        <v>32</v>
      </c>
      <c r="D1404" s="30" t="s">
        <v>79</v>
      </c>
      <c r="E1404" s="30" t="s">
        <v>308</v>
      </c>
      <c r="F1404" s="30" t="s">
        <v>101</v>
      </c>
      <c r="G1404" s="19">
        <f t="shared" si="1747"/>
        <v>9</v>
      </c>
      <c r="H1404" s="19">
        <f t="shared" si="1747"/>
        <v>0</v>
      </c>
      <c r="I1404" s="19">
        <f t="shared" si="1747"/>
        <v>0</v>
      </c>
      <c r="J1404" s="19">
        <f t="shared" si="1747"/>
        <v>0</v>
      </c>
      <c r="K1404" s="19">
        <f t="shared" si="1747"/>
        <v>0</v>
      </c>
      <c r="L1404" s="19">
        <f t="shared" si="1747"/>
        <v>0</v>
      </c>
      <c r="M1404" s="19">
        <f t="shared" si="1747"/>
        <v>9</v>
      </c>
      <c r="N1404" s="19">
        <f t="shared" si="1747"/>
        <v>0</v>
      </c>
      <c r="O1404" s="19">
        <f t="shared" si="1747"/>
        <v>0</v>
      </c>
      <c r="P1404" s="19">
        <f t="shared" si="1747"/>
        <v>0</v>
      </c>
      <c r="Q1404" s="19">
        <f t="shared" si="1747"/>
        <v>0</v>
      </c>
      <c r="R1404" s="19">
        <f t="shared" si="1747"/>
        <v>0</v>
      </c>
      <c r="S1404" s="19">
        <f t="shared" si="1747"/>
        <v>9</v>
      </c>
      <c r="T1404" s="19">
        <f t="shared" si="1747"/>
        <v>0</v>
      </c>
      <c r="U1404" s="19">
        <f t="shared" si="1748"/>
        <v>0</v>
      </c>
      <c r="V1404" s="19">
        <f t="shared" si="1748"/>
        <v>0</v>
      </c>
      <c r="W1404" s="19">
        <f t="shared" si="1748"/>
        <v>0</v>
      </c>
      <c r="X1404" s="19">
        <f t="shared" si="1748"/>
        <v>0</v>
      </c>
      <c r="Y1404" s="19">
        <f t="shared" si="1748"/>
        <v>9</v>
      </c>
      <c r="Z1404" s="19">
        <f t="shared" si="1748"/>
        <v>0</v>
      </c>
      <c r="AA1404" s="19">
        <f t="shared" si="1748"/>
        <v>0</v>
      </c>
      <c r="AB1404" s="19">
        <f t="shared" si="1748"/>
        <v>0</v>
      </c>
      <c r="AC1404" s="19">
        <f t="shared" si="1748"/>
        <v>0</v>
      </c>
      <c r="AD1404" s="19">
        <f t="shared" si="1748"/>
        <v>0</v>
      </c>
      <c r="AE1404" s="19">
        <f t="shared" si="1748"/>
        <v>9</v>
      </c>
      <c r="AF1404" s="19">
        <f t="shared" si="1748"/>
        <v>0</v>
      </c>
      <c r="AG1404" s="19">
        <f t="shared" si="1749"/>
        <v>0</v>
      </c>
      <c r="AH1404" s="19">
        <f t="shared" si="1749"/>
        <v>0</v>
      </c>
      <c r="AI1404" s="19">
        <f t="shared" si="1749"/>
        <v>0</v>
      </c>
      <c r="AJ1404" s="19">
        <f t="shared" si="1749"/>
        <v>0</v>
      </c>
      <c r="AK1404" s="19">
        <f t="shared" si="1749"/>
        <v>9</v>
      </c>
      <c r="AL1404" s="19">
        <f t="shared" si="1749"/>
        <v>0</v>
      </c>
    </row>
    <row r="1405" spans="1:38" hidden="1" x14ac:dyDescent="0.25">
      <c r="A1405" s="43" t="s">
        <v>269</v>
      </c>
      <c r="B1405" s="30" t="s">
        <v>254</v>
      </c>
      <c r="C1405" s="30" t="s">
        <v>32</v>
      </c>
      <c r="D1405" s="30" t="s">
        <v>79</v>
      </c>
      <c r="E1405" s="30" t="s">
        <v>308</v>
      </c>
      <c r="F1405" s="59" t="s">
        <v>270</v>
      </c>
      <c r="G1405" s="9">
        <v>9</v>
      </c>
      <c r="H1405" s="9"/>
      <c r="I1405" s="84"/>
      <c r="J1405" s="84"/>
      <c r="K1405" s="84"/>
      <c r="L1405" s="84"/>
      <c r="M1405" s="9">
        <f>G1405+I1405+J1405+K1405+L1405</f>
        <v>9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9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9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9</v>
      </c>
      <c r="AF1405" s="9">
        <f>Z1405+AD1405</f>
        <v>0</v>
      </c>
      <c r="AG1405" s="85"/>
      <c r="AH1405" s="85"/>
      <c r="AI1405" s="85"/>
      <c r="AJ1405" s="85"/>
      <c r="AK1405" s="9">
        <f>AE1405+AG1405+AH1405+AI1405+AJ1405</f>
        <v>9</v>
      </c>
      <c r="AL1405" s="9">
        <f>AF1405+AJ1405</f>
        <v>0</v>
      </c>
    </row>
    <row r="1406" spans="1:38" ht="33" hidden="1" x14ac:dyDescent="0.25">
      <c r="A1406" s="49" t="s">
        <v>309</v>
      </c>
      <c r="B1406" s="30" t="s">
        <v>254</v>
      </c>
      <c r="C1406" s="30" t="s">
        <v>32</v>
      </c>
      <c r="D1406" s="30" t="s">
        <v>79</v>
      </c>
      <c r="E1406" s="30" t="s">
        <v>310</v>
      </c>
      <c r="F1406" s="30"/>
      <c r="G1406" s="11">
        <f t="shared" ref="G1406:V1407" si="1750">G1407</f>
        <v>30</v>
      </c>
      <c r="H1406" s="11">
        <f t="shared" si="1750"/>
        <v>0</v>
      </c>
      <c r="I1406" s="11">
        <f t="shared" si="1750"/>
        <v>0</v>
      </c>
      <c r="J1406" s="11">
        <f t="shared" si="1750"/>
        <v>0</v>
      </c>
      <c r="K1406" s="11">
        <f t="shared" si="1750"/>
        <v>0</v>
      </c>
      <c r="L1406" s="11">
        <f t="shared" si="1750"/>
        <v>0</v>
      </c>
      <c r="M1406" s="11">
        <f t="shared" si="1750"/>
        <v>30</v>
      </c>
      <c r="N1406" s="11">
        <f t="shared" si="1750"/>
        <v>0</v>
      </c>
      <c r="O1406" s="11">
        <f t="shared" si="1750"/>
        <v>0</v>
      </c>
      <c r="P1406" s="11">
        <f t="shared" si="1750"/>
        <v>0</v>
      </c>
      <c r="Q1406" s="11">
        <f t="shared" si="1750"/>
        <v>0</v>
      </c>
      <c r="R1406" s="11">
        <f t="shared" si="1750"/>
        <v>0</v>
      </c>
      <c r="S1406" s="11">
        <f t="shared" si="1750"/>
        <v>30</v>
      </c>
      <c r="T1406" s="11">
        <f t="shared" si="1750"/>
        <v>0</v>
      </c>
      <c r="U1406" s="11">
        <f t="shared" si="1750"/>
        <v>0</v>
      </c>
      <c r="V1406" s="11">
        <f t="shared" si="1750"/>
        <v>0</v>
      </c>
      <c r="W1406" s="11">
        <f t="shared" ref="U1406:AJ1407" si="1751">W1407</f>
        <v>0</v>
      </c>
      <c r="X1406" s="11">
        <f t="shared" si="1751"/>
        <v>0</v>
      </c>
      <c r="Y1406" s="11">
        <f t="shared" si="1751"/>
        <v>30</v>
      </c>
      <c r="Z1406" s="11">
        <f t="shared" si="1751"/>
        <v>0</v>
      </c>
      <c r="AA1406" s="11">
        <f t="shared" si="1751"/>
        <v>0</v>
      </c>
      <c r="AB1406" s="11">
        <f t="shared" si="1751"/>
        <v>0</v>
      </c>
      <c r="AC1406" s="11">
        <f t="shared" si="1751"/>
        <v>0</v>
      </c>
      <c r="AD1406" s="11">
        <f t="shared" si="1751"/>
        <v>0</v>
      </c>
      <c r="AE1406" s="11">
        <f t="shared" si="1751"/>
        <v>30</v>
      </c>
      <c r="AF1406" s="11">
        <f t="shared" si="1751"/>
        <v>0</v>
      </c>
      <c r="AG1406" s="11">
        <f t="shared" si="1751"/>
        <v>0</v>
      </c>
      <c r="AH1406" s="11">
        <f t="shared" si="1751"/>
        <v>0</v>
      </c>
      <c r="AI1406" s="11">
        <f t="shared" si="1751"/>
        <v>0</v>
      </c>
      <c r="AJ1406" s="11">
        <f t="shared" si="1751"/>
        <v>0</v>
      </c>
      <c r="AK1406" s="11">
        <f t="shared" ref="AG1406:AL1407" si="1752">AK1407</f>
        <v>30</v>
      </c>
      <c r="AL1406" s="11">
        <f t="shared" si="1752"/>
        <v>0</v>
      </c>
    </row>
    <row r="1407" spans="1:38" hidden="1" x14ac:dyDescent="0.25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310</v>
      </c>
      <c r="F1407" s="30" t="s">
        <v>101</v>
      </c>
      <c r="G1407" s="11">
        <f t="shared" si="1750"/>
        <v>30</v>
      </c>
      <c r="H1407" s="11">
        <f t="shared" si="1750"/>
        <v>0</v>
      </c>
      <c r="I1407" s="11">
        <f t="shared" si="1750"/>
        <v>0</v>
      </c>
      <c r="J1407" s="11">
        <f t="shared" si="1750"/>
        <v>0</v>
      </c>
      <c r="K1407" s="11">
        <f t="shared" si="1750"/>
        <v>0</v>
      </c>
      <c r="L1407" s="11">
        <f t="shared" si="1750"/>
        <v>0</v>
      </c>
      <c r="M1407" s="11">
        <f t="shared" si="1750"/>
        <v>30</v>
      </c>
      <c r="N1407" s="11">
        <f t="shared" si="1750"/>
        <v>0</v>
      </c>
      <c r="O1407" s="11">
        <f t="shared" si="1750"/>
        <v>0</v>
      </c>
      <c r="P1407" s="11">
        <f t="shared" si="1750"/>
        <v>0</v>
      </c>
      <c r="Q1407" s="11">
        <f t="shared" si="1750"/>
        <v>0</v>
      </c>
      <c r="R1407" s="11">
        <f t="shared" si="1750"/>
        <v>0</v>
      </c>
      <c r="S1407" s="11">
        <f t="shared" si="1750"/>
        <v>30</v>
      </c>
      <c r="T1407" s="11">
        <f t="shared" si="1750"/>
        <v>0</v>
      </c>
      <c r="U1407" s="11">
        <f t="shared" si="1751"/>
        <v>0</v>
      </c>
      <c r="V1407" s="11">
        <f t="shared" si="1751"/>
        <v>0</v>
      </c>
      <c r="W1407" s="11">
        <f t="shared" si="1751"/>
        <v>0</v>
      </c>
      <c r="X1407" s="11">
        <f t="shared" si="1751"/>
        <v>0</v>
      </c>
      <c r="Y1407" s="11">
        <f t="shared" si="1751"/>
        <v>30</v>
      </c>
      <c r="Z1407" s="11">
        <f t="shared" si="1751"/>
        <v>0</v>
      </c>
      <c r="AA1407" s="11">
        <f t="shared" si="1751"/>
        <v>0</v>
      </c>
      <c r="AB1407" s="11">
        <f t="shared" si="1751"/>
        <v>0</v>
      </c>
      <c r="AC1407" s="11">
        <f t="shared" si="1751"/>
        <v>0</v>
      </c>
      <c r="AD1407" s="11">
        <f t="shared" si="1751"/>
        <v>0</v>
      </c>
      <c r="AE1407" s="11">
        <f t="shared" si="1751"/>
        <v>30</v>
      </c>
      <c r="AF1407" s="11">
        <f t="shared" si="1751"/>
        <v>0</v>
      </c>
      <c r="AG1407" s="11">
        <f t="shared" si="1752"/>
        <v>0</v>
      </c>
      <c r="AH1407" s="11">
        <f t="shared" si="1752"/>
        <v>0</v>
      </c>
      <c r="AI1407" s="11">
        <f t="shared" si="1752"/>
        <v>0</v>
      </c>
      <c r="AJ1407" s="11">
        <f t="shared" si="1752"/>
        <v>0</v>
      </c>
      <c r="AK1407" s="11">
        <f t="shared" si="1752"/>
        <v>30</v>
      </c>
      <c r="AL1407" s="11">
        <f t="shared" si="1752"/>
        <v>0</v>
      </c>
    </row>
    <row r="1408" spans="1:38" hidden="1" x14ac:dyDescent="0.25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310</v>
      </c>
      <c r="F1408" s="59" t="s">
        <v>270</v>
      </c>
      <c r="G1408" s="9">
        <v>30</v>
      </c>
      <c r="H1408" s="9"/>
      <c r="I1408" s="84"/>
      <c r="J1408" s="84"/>
      <c r="K1408" s="84"/>
      <c r="L1408" s="84"/>
      <c r="M1408" s="9">
        <f>G1408+I1408+J1408+K1408+L1408</f>
        <v>30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30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30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30</v>
      </c>
      <c r="AF1408" s="9">
        <f>Z1408+AD1408</f>
        <v>0</v>
      </c>
      <c r="AG1408" s="85"/>
      <c r="AH1408" s="85"/>
      <c r="AI1408" s="85"/>
      <c r="AJ1408" s="85"/>
      <c r="AK1408" s="9">
        <f>AE1408+AG1408+AH1408+AI1408+AJ1408</f>
        <v>30</v>
      </c>
      <c r="AL1408" s="9">
        <f>AF1408+AJ1408</f>
        <v>0</v>
      </c>
    </row>
    <row r="1409" spans="1:38" ht="33" hidden="1" x14ac:dyDescent="0.25">
      <c r="A1409" s="49" t="s">
        <v>311</v>
      </c>
      <c r="B1409" s="30" t="s">
        <v>254</v>
      </c>
      <c r="C1409" s="30" t="s">
        <v>32</v>
      </c>
      <c r="D1409" s="30" t="s">
        <v>79</v>
      </c>
      <c r="E1409" s="30" t="s">
        <v>312</v>
      </c>
      <c r="F1409" s="30"/>
      <c r="G1409" s="11">
        <f t="shared" ref="G1409:V1410" si="1753">G1410</f>
        <v>3267</v>
      </c>
      <c r="H1409" s="11">
        <f t="shared" si="1753"/>
        <v>0</v>
      </c>
      <c r="I1409" s="11">
        <f t="shared" si="1753"/>
        <v>0</v>
      </c>
      <c r="J1409" s="11">
        <f t="shared" si="1753"/>
        <v>0</v>
      </c>
      <c r="K1409" s="11">
        <f t="shared" si="1753"/>
        <v>0</v>
      </c>
      <c r="L1409" s="11">
        <f t="shared" si="1753"/>
        <v>0</v>
      </c>
      <c r="M1409" s="11">
        <f t="shared" si="1753"/>
        <v>3267</v>
      </c>
      <c r="N1409" s="11">
        <f t="shared" si="1753"/>
        <v>0</v>
      </c>
      <c r="O1409" s="11">
        <f t="shared" si="1753"/>
        <v>0</v>
      </c>
      <c r="P1409" s="11">
        <f t="shared" si="1753"/>
        <v>0</v>
      </c>
      <c r="Q1409" s="11">
        <f t="shared" si="1753"/>
        <v>0</v>
      </c>
      <c r="R1409" s="11">
        <f t="shared" si="1753"/>
        <v>0</v>
      </c>
      <c r="S1409" s="11">
        <f t="shared" si="1753"/>
        <v>3267</v>
      </c>
      <c r="T1409" s="11">
        <f t="shared" si="1753"/>
        <v>0</v>
      </c>
      <c r="U1409" s="11">
        <f t="shared" si="1753"/>
        <v>0</v>
      </c>
      <c r="V1409" s="11">
        <f t="shared" si="1753"/>
        <v>0</v>
      </c>
      <c r="W1409" s="11">
        <f t="shared" ref="U1409:AJ1410" si="1754">W1410</f>
        <v>0</v>
      </c>
      <c r="X1409" s="11">
        <f t="shared" si="1754"/>
        <v>0</v>
      </c>
      <c r="Y1409" s="11">
        <f t="shared" si="1754"/>
        <v>3267</v>
      </c>
      <c r="Z1409" s="11">
        <f t="shared" si="1754"/>
        <v>0</v>
      </c>
      <c r="AA1409" s="11">
        <f t="shared" si="1754"/>
        <v>0</v>
      </c>
      <c r="AB1409" s="11">
        <f t="shared" si="1754"/>
        <v>0</v>
      </c>
      <c r="AC1409" s="11">
        <f t="shared" si="1754"/>
        <v>0</v>
      </c>
      <c r="AD1409" s="11">
        <f t="shared" si="1754"/>
        <v>0</v>
      </c>
      <c r="AE1409" s="11">
        <f t="shared" si="1754"/>
        <v>3267</v>
      </c>
      <c r="AF1409" s="11">
        <f t="shared" si="1754"/>
        <v>0</v>
      </c>
      <c r="AG1409" s="11">
        <f t="shared" si="1754"/>
        <v>0</v>
      </c>
      <c r="AH1409" s="11">
        <f t="shared" si="1754"/>
        <v>0</v>
      </c>
      <c r="AI1409" s="11">
        <f t="shared" si="1754"/>
        <v>0</v>
      </c>
      <c r="AJ1409" s="11">
        <f t="shared" si="1754"/>
        <v>0</v>
      </c>
      <c r="AK1409" s="11">
        <f t="shared" ref="AG1409:AL1410" si="1755">AK1410</f>
        <v>3267</v>
      </c>
      <c r="AL1409" s="11">
        <f t="shared" si="1755"/>
        <v>0</v>
      </c>
    </row>
    <row r="1410" spans="1:38" hidden="1" x14ac:dyDescent="0.25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312</v>
      </c>
      <c r="F1410" s="30" t="s">
        <v>101</v>
      </c>
      <c r="G1410" s="11">
        <f t="shared" si="1753"/>
        <v>3267</v>
      </c>
      <c r="H1410" s="11">
        <f t="shared" si="1753"/>
        <v>0</v>
      </c>
      <c r="I1410" s="11">
        <f t="shared" si="1753"/>
        <v>0</v>
      </c>
      <c r="J1410" s="11">
        <f t="shared" si="1753"/>
        <v>0</v>
      </c>
      <c r="K1410" s="11">
        <f t="shared" si="1753"/>
        <v>0</v>
      </c>
      <c r="L1410" s="11">
        <f t="shared" si="1753"/>
        <v>0</v>
      </c>
      <c r="M1410" s="11">
        <f t="shared" si="1753"/>
        <v>3267</v>
      </c>
      <c r="N1410" s="11">
        <f t="shared" si="1753"/>
        <v>0</v>
      </c>
      <c r="O1410" s="11">
        <f t="shared" si="1753"/>
        <v>0</v>
      </c>
      <c r="P1410" s="11">
        <f t="shared" si="1753"/>
        <v>0</v>
      </c>
      <c r="Q1410" s="11">
        <f t="shared" si="1753"/>
        <v>0</v>
      </c>
      <c r="R1410" s="11">
        <f t="shared" si="1753"/>
        <v>0</v>
      </c>
      <c r="S1410" s="11">
        <f t="shared" si="1753"/>
        <v>3267</v>
      </c>
      <c r="T1410" s="11">
        <f t="shared" si="1753"/>
        <v>0</v>
      </c>
      <c r="U1410" s="11">
        <f t="shared" si="1754"/>
        <v>0</v>
      </c>
      <c r="V1410" s="11">
        <f t="shared" si="1754"/>
        <v>0</v>
      </c>
      <c r="W1410" s="11">
        <f t="shared" si="1754"/>
        <v>0</v>
      </c>
      <c r="X1410" s="11">
        <f t="shared" si="1754"/>
        <v>0</v>
      </c>
      <c r="Y1410" s="11">
        <f t="shared" si="1754"/>
        <v>3267</v>
      </c>
      <c r="Z1410" s="11">
        <f t="shared" si="1754"/>
        <v>0</v>
      </c>
      <c r="AA1410" s="11">
        <f t="shared" si="1754"/>
        <v>0</v>
      </c>
      <c r="AB1410" s="11">
        <f t="shared" si="1754"/>
        <v>0</v>
      </c>
      <c r="AC1410" s="11">
        <f t="shared" si="1754"/>
        <v>0</v>
      </c>
      <c r="AD1410" s="11">
        <f t="shared" si="1754"/>
        <v>0</v>
      </c>
      <c r="AE1410" s="11">
        <f t="shared" si="1754"/>
        <v>3267</v>
      </c>
      <c r="AF1410" s="11">
        <f t="shared" si="1754"/>
        <v>0</v>
      </c>
      <c r="AG1410" s="11">
        <f t="shared" si="1755"/>
        <v>0</v>
      </c>
      <c r="AH1410" s="11">
        <f t="shared" si="1755"/>
        <v>0</v>
      </c>
      <c r="AI1410" s="11">
        <f t="shared" si="1755"/>
        <v>0</v>
      </c>
      <c r="AJ1410" s="11">
        <f t="shared" si="1755"/>
        <v>0</v>
      </c>
      <c r="AK1410" s="11">
        <f t="shared" si="1755"/>
        <v>3267</v>
      </c>
      <c r="AL1410" s="11">
        <f t="shared" si="1755"/>
        <v>0</v>
      </c>
    </row>
    <row r="1411" spans="1:38" hidden="1" x14ac:dyDescent="0.25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312</v>
      </c>
      <c r="F1411" s="59" t="s">
        <v>270</v>
      </c>
      <c r="G1411" s="9">
        <v>3267</v>
      </c>
      <c r="H1411" s="9"/>
      <c r="I1411" s="84"/>
      <c r="J1411" s="84"/>
      <c r="K1411" s="84"/>
      <c r="L1411" s="84"/>
      <c r="M1411" s="9">
        <f>G1411+I1411+J1411+K1411+L1411</f>
        <v>3267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3267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3267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3267</v>
      </c>
      <c r="AF1411" s="9">
        <f>Z1411+AD1411</f>
        <v>0</v>
      </c>
      <c r="AG1411" s="85"/>
      <c r="AH1411" s="85"/>
      <c r="AI1411" s="85"/>
      <c r="AJ1411" s="85"/>
      <c r="AK1411" s="9">
        <f>AE1411+AG1411+AH1411+AI1411+AJ1411</f>
        <v>3267</v>
      </c>
      <c r="AL1411" s="9">
        <f>AF1411+AJ1411</f>
        <v>0</v>
      </c>
    </row>
    <row r="1412" spans="1:38" ht="33" hidden="1" x14ac:dyDescent="0.25">
      <c r="A1412" s="49" t="s">
        <v>313</v>
      </c>
      <c r="B1412" s="30" t="s">
        <v>254</v>
      </c>
      <c r="C1412" s="30" t="s">
        <v>32</v>
      </c>
      <c r="D1412" s="30" t="s">
        <v>79</v>
      </c>
      <c r="E1412" s="30" t="s">
        <v>314</v>
      </c>
      <c r="F1412" s="30"/>
      <c r="G1412" s="11">
        <f t="shared" ref="G1412:V1413" si="1756">G1413</f>
        <v>22876</v>
      </c>
      <c r="H1412" s="11">
        <f t="shared" si="1756"/>
        <v>0</v>
      </c>
      <c r="I1412" s="11">
        <f t="shared" si="1756"/>
        <v>0</v>
      </c>
      <c r="J1412" s="11">
        <f t="shared" si="1756"/>
        <v>0</v>
      </c>
      <c r="K1412" s="11">
        <f t="shared" si="1756"/>
        <v>0</v>
      </c>
      <c r="L1412" s="11">
        <f t="shared" si="1756"/>
        <v>0</v>
      </c>
      <c r="M1412" s="11">
        <f t="shared" si="1756"/>
        <v>22876</v>
      </c>
      <c r="N1412" s="11">
        <f t="shared" si="1756"/>
        <v>0</v>
      </c>
      <c r="O1412" s="11">
        <f t="shared" si="1756"/>
        <v>0</v>
      </c>
      <c r="P1412" s="11">
        <f t="shared" si="1756"/>
        <v>0</v>
      </c>
      <c r="Q1412" s="11">
        <f t="shared" si="1756"/>
        <v>0</v>
      </c>
      <c r="R1412" s="11">
        <f t="shared" si="1756"/>
        <v>0</v>
      </c>
      <c r="S1412" s="11">
        <f t="shared" si="1756"/>
        <v>22876</v>
      </c>
      <c r="T1412" s="11">
        <f t="shared" si="1756"/>
        <v>0</v>
      </c>
      <c r="U1412" s="11">
        <f t="shared" si="1756"/>
        <v>0</v>
      </c>
      <c r="V1412" s="11">
        <f t="shared" si="1756"/>
        <v>0</v>
      </c>
      <c r="W1412" s="11">
        <f t="shared" ref="U1412:AJ1413" si="1757">W1413</f>
        <v>0</v>
      </c>
      <c r="X1412" s="11">
        <f t="shared" si="1757"/>
        <v>0</v>
      </c>
      <c r="Y1412" s="11">
        <f t="shared" si="1757"/>
        <v>22876</v>
      </c>
      <c r="Z1412" s="11">
        <f t="shared" si="1757"/>
        <v>0</v>
      </c>
      <c r="AA1412" s="11">
        <f t="shared" si="1757"/>
        <v>0</v>
      </c>
      <c r="AB1412" s="11">
        <f t="shared" si="1757"/>
        <v>0</v>
      </c>
      <c r="AC1412" s="11">
        <f t="shared" si="1757"/>
        <v>0</v>
      </c>
      <c r="AD1412" s="11">
        <f t="shared" si="1757"/>
        <v>0</v>
      </c>
      <c r="AE1412" s="11">
        <f t="shared" si="1757"/>
        <v>22876</v>
      </c>
      <c r="AF1412" s="11">
        <f t="shared" si="1757"/>
        <v>0</v>
      </c>
      <c r="AG1412" s="11">
        <f t="shared" si="1757"/>
        <v>0</v>
      </c>
      <c r="AH1412" s="11">
        <f t="shared" si="1757"/>
        <v>0</v>
      </c>
      <c r="AI1412" s="11">
        <f t="shared" si="1757"/>
        <v>0</v>
      </c>
      <c r="AJ1412" s="11">
        <f t="shared" si="1757"/>
        <v>0</v>
      </c>
      <c r="AK1412" s="11">
        <f t="shared" ref="AG1412:AL1413" si="1758">AK1413</f>
        <v>22876</v>
      </c>
      <c r="AL1412" s="11">
        <f t="shared" si="1758"/>
        <v>0</v>
      </c>
    </row>
    <row r="1413" spans="1:38" hidden="1" x14ac:dyDescent="0.25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314</v>
      </c>
      <c r="F1413" s="30" t="s">
        <v>101</v>
      </c>
      <c r="G1413" s="11">
        <f t="shared" si="1756"/>
        <v>22876</v>
      </c>
      <c r="H1413" s="11">
        <f t="shared" si="1756"/>
        <v>0</v>
      </c>
      <c r="I1413" s="11">
        <f t="shared" si="1756"/>
        <v>0</v>
      </c>
      <c r="J1413" s="11">
        <f t="shared" si="1756"/>
        <v>0</v>
      </c>
      <c r="K1413" s="11">
        <f t="shared" si="1756"/>
        <v>0</v>
      </c>
      <c r="L1413" s="11">
        <f t="shared" si="1756"/>
        <v>0</v>
      </c>
      <c r="M1413" s="11">
        <f t="shared" si="1756"/>
        <v>22876</v>
      </c>
      <c r="N1413" s="11">
        <f t="shared" si="1756"/>
        <v>0</v>
      </c>
      <c r="O1413" s="11">
        <f t="shared" si="1756"/>
        <v>0</v>
      </c>
      <c r="P1413" s="11">
        <f t="shared" si="1756"/>
        <v>0</v>
      </c>
      <c r="Q1413" s="11">
        <f t="shared" si="1756"/>
        <v>0</v>
      </c>
      <c r="R1413" s="11">
        <f t="shared" si="1756"/>
        <v>0</v>
      </c>
      <c r="S1413" s="11">
        <f t="shared" si="1756"/>
        <v>22876</v>
      </c>
      <c r="T1413" s="11">
        <f t="shared" si="1756"/>
        <v>0</v>
      </c>
      <c r="U1413" s="11">
        <f t="shared" si="1757"/>
        <v>0</v>
      </c>
      <c r="V1413" s="11">
        <f t="shared" si="1757"/>
        <v>0</v>
      </c>
      <c r="W1413" s="11">
        <f t="shared" si="1757"/>
        <v>0</v>
      </c>
      <c r="X1413" s="11">
        <f t="shared" si="1757"/>
        <v>0</v>
      </c>
      <c r="Y1413" s="11">
        <f t="shared" si="1757"/>
        <v>22876</v>
      </c>
      <c r="Z1413" s="11">
        <f t="shared" si="1757"/>
        <v>0</v>
      </c>
      <c r="AA1413" s="11">
        <f t="shared" si="1757"/>
        <v>0</v>
      </c>
      <c r="AB1413" s="11">
        <f t="shared" si="1757"/>
        <v>0</v>
      </c>
      <c r="AC1413" s="11">
        <f t="shared" si="1757"/>
        <v>0</v>
      </c>
      <c r="AD1413" s="11">
        <f t="shared" si="1757"/>
        <v>0</v>
      </c>
      <c r="AE1413" s="11">
        <f t="shared" si="1757"/>
        <v>22876</v>
      </c>
      <c r="AF1413" s="11">
        <f t="shared" si="1757"/>
        <v>0</v>
      </c>
      <c r="AG1413" s="11">
        <f t="shared" si="1758"/>
        <v>0</v>
      </c>
      <c r="AH1413" s="11">
        <f t="shared" si="1758"/>
        <v>0</v>
      </c>
      <c r="AI1413" s="11">
        <f t="shared" si="1758"/>
        <v>0</v>
      </c>
      <c r="AJ1413" s="11">
        <f t="shared" si="1758"/>
        <v>0</v>
      </c>
      <c r="AK1413" s="11">
        <f t="shared" si="1758"/>
        <v>22876</v>
      </c>
      <c r="AL1413" s="11">
        <f t="shared" si="1758"/>
        <v>0</v>
      </c>
    </row>
    <row r="1414" spans="1:38" hidden="1" x14ac:dyDescent="0.25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314</v>
      </c>
      <c r="F1414" s="59" t="s">
        <v>270</v>
      </c>
      <c r="G1414" s="9">
        <v>22876</v>
      </c>
      <c r="H1414" s="9"/>
      <c r="I1414" s="84"/>
      <c r="J1414" s="84"/>
      <c r="K1414" s="84"/>
      <c r="L1414" s="84"/>
      <c r="M1414" s="9">
        <f>G1414+I1414+J1414+K1414+L1414</f>
        <v>22876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22876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22876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22876</v>
      </c>
      <c r="AF1414" s="9">
        <f>Z1414+AD1414</f>
        <v>0</v>
      </c>
      <c r="AG1414" s="85"/>
      <c r="AH1414" s="85"/>
      <c r="AI1414" s="85"/>
      <c r="AJ1414" s="85"/>
      <c r="AK1414" s="9">
        <f>AE1414+AG1414+AH1414+AI1414+AJ1414</f>
        <v>22876</v>
      </c>
      <c r="AL1414" s="9">
        <f>AF1414+AJ1414</f>
        <v>0</v>
      </c>
    </row>
    <row r="1415" spans="1:38" ht="33" hidden="1" x14ac:dyDescent="0.25">
      <c r="A1415" s="49" t="s">
        <v>628</v>
      </c>
      <c r="B1415" s="30" t="s">
        <v>254</v>
      </c>
      <c r="C1415" s="30" t="s">
        <v>32</v>
      </c>
      <c r="D1415" s="30" t="s">
        <v>79</v>
      </c>
      <c r="E1415" s="30" t="s">
        <v>627</v>
      </c>
      <c r="F1415" s="30"/>
      <c r="G1415" s="9">
        <f t="shared" ref="G1415:V1416" si="1759">G1416</f>
        <v>5904</v>
      </c>
      <c r="H1415" s="9">
        <f t="shared" si="1759"/>
        <v>0</v>
      </c>
      <c r="I1415" s="9">
        <f t="shared" si="1759"/>
        <v>0</v>
      </c>
      <c r="J1415" s="9">
        <f t="shared" si="1759"/>
        <v>0</v>
      </c>
      <c r="K1415" s="9">
        <f t="shared" si="1759"/>
        <v>0</v>
      </c>
      <c r="L1415" s="9">
        <f t="shared" si="1759"/>
        <v>0</v>
      </c>
      <c r="M1415" s="9">
        <f t="shared" si="1759"/>
        <v>5904</v>
      </c>
      <c r="N1415" s="9">
        <f t="shared" si="1759"/>
        <v>0</v>
      </c>
      <c r="O1415" s="9">
        <f t="shared" si="1759"/>
        <v>0</v>
      </c>
      <c r="P1415" s="9">
        <f t="shared" si="1759"/>
        <v>0</v>
      </c>
      <c r="Q1415" s="9">
        <f t="shared" si="1759"/>
        <v>0</v>
      </c>
      <c r="R1415" s="9">
        <f t="shared" si="1759"/>
        <v>0</v>
      </c>
      <c r="S1415" s="9">
        <f t="shared" si="1759"/>
        <v>5904</v>
      </c>
      <c r="T1415" s="9">
        <f t="shared" si="1759"/>
        <v>0</v>
      </c>
      <c r="U1415" s="9">
        <f t="shared" si="1759"/>
        <v>0</v>
      </c>
      <c r="V1415" s="9">
        <f t="shared" si="1759"/>
        <v>0</v>
      </c>
      <c r="W1415" s="9">
        <f t="shared" ref="U1415:AJ1416" si="1760">W1416</f>
        <v>0</v>
      </c>
      <c r="X1415" s="9">
        <f t="shared" si="1760"/>
        <v>0</v>
      </c>
      <c r="Y1415" s="9">
        <f t="shared" si="1760"/>
        <v>5904</v>
      </c>
      <c r="Z1415" s="9">
        <f t="shared" si="1760"/>
        <v>0</v>
      </c>
      <c r="AA1415" s="9">
        <f t="shared" si="1760"/>
        <v>0</v>
      </c>
      <c r="AB1415" s="9">
        <f t="shared" si="1760"/>
        <v>0</v>
      </c>
      <c r="AC1415" s="9">
        <f t="shared" si="1760"/>
        <v>0</v>
      </c>
      <c r="AD1415" s="9">
        <f t="shared" si="1760"/>
        <v>0</v>
      </c>
      <c r="AE1415" s="9">
        <f t="shared" si="1760"/>
        <v>5904</v>
      </c>
      <c r="AF1415" s="9">
        <f t="shared" si="1760"/>
        <v>0</v>
      </c>
      <c r="AG1415" s="9">
        <f t="shared" si="1760"/>
        <v>0</v>
      </c>
      <c r="AH1415" s="9">
        <f t="shared" si="1760"/>
        <v>0</v>
      </c>
      <c r="AI1415" s="9">
        <f t="shared" si="1760"/>
        <v>0</v>
      </c>
      <c r="AJ1415" s="9">
        <f t="shared" si="1760"/>
        <v>0</v>
      </c>
      <c r="AK1415" s="9">
        <f t="shared" ref="AG1415:AL1416" si="1761">AK1416</f>
        <v>5904</v>
      </c>
      <c r="AL1415" s="9">
        <f t="shared" si="1761"/>
        <v>0</v>
      </c>
    </row>
    <row r="1416" spans="1:38" hidden="1" x14ac:dyDescent="0.25">
      <c r="A1416" s="47" t="s">
        <v>100</v>
      </c>
      <c r="B1416" s="30" t="s">
        <v>254</v>
      </c>
      <c r="C1416" s="30" t="s">
        <v>32</v>
      </c>
      <c r="D1416" s="30" t="s">
        <v>79</v>
      </c>
      <c r="E1416" s="30" t="s">
        <v>627</v>
      </c>
      <c r="F1416" s="30" t="s">
        <v>101</v>
      </c>
      <c r="G1416" s="9">
        <f t="shared" si="1759"/>
        <v>5904</v>
      </c>
      <c r="H1416" s="9">
        <f t="shared" si="1759"/>
        <v>0</v>
      </c>
      <c r="I1416" s="9">
        <f t="shared" si="1759"/>
        <v>0</v>
      </c>
      <c r="J1416" s="9">
        <f t="shared" si="1759"/>
        <v>0</v>
      </c>
      <c r="K1416" s="9">
        <f t="shared" si="1759"/>
        <v>0</v>
      </c>
      <c r="L1416" s="9">
        <f t="shared" si="1759"/>
        <v>0</v>
      </c>
      <c r="M1416" s="9">
        <f t="shared" si="1759"/>
        <v>5904</v>
      </c>
      <c r="N1416" s="9">
        <f t="shared" si="1759"/>
        <v>0</v>
      </c>
      <c r="O1416" s="9">
        <f t="shared" si="1759"/>
        <v>0</v>
      </c>
      <c r="P1416" s="9">
        <f t="shared" si="1759"/>
        <v>0</v>
      </c>
      <c r="Q1416" s="9">
        <f t="shared" si="1759"/>
        <v>0</v>
      </c>
      <c r="R1416" s="9">
        <f t="shared" si="1759"/>
        <v>0</v>
      </c>
      <c r="S1416" s="9">
        <f t="shared" si="1759"/>
        <v>5904</v>
      </c>
      <c r="T1416" s="9">
        <f t="shared" si="1759"/>
        <v>0</v>
      </c>
      <c r="U1416" s="9">
        <f t="shared" si="1760"/>
        <v>0</v>
      </c>
      <c r="V1416" s="9">
        <f t="shared" si="1760"/>
        <v>0</v>
      </c>
      <c r="W1416" s="9">
        <f t="shared" si="1760"/>
        <v>0</v>
      </c>
      <c r="X1416" s="9">
        <f t="shared" si="1760"/>
        <v>0</v>
      </c>
      <c r="Y1416" s="9">
        <f t="shared" si="1760"/>
        <v>5904</v>
      </c>
      <c r="Z1416" s="9">
        <f t="shared" si="1760"/>
        <v>0</v>
      </c>
      <c r="AA1416" s="9">
        <f t="shared" si="1760"/>
        <v>0</v>
      </c>
      <c r="AB1416" s="9">
        <f t="shared" si="1760"/>
        <v>0</v>
      </c>
      <c r="AC1416" s="9">
        <f t="shared" si="1760"/>
        <v>0</v>
      </c>
      <c r="AD1416" s="9">
        <f t="shared" si="1760"/>
        <v>0</v>
      </c>
      <c r="AE1416" s="9">
        <f t="shared" si="1760"/>
        <v>5904</v>
      </c>
      <c r="AF1416" s="9">
        <f t="shared" si="1760"/>
        <v>0</v>
      </c>
      <c r="AG1416" s="9">
        <f t="shared" si="1761"/>
        <v>0</v>
      </c>
      <c r="AH1416" s="9">
        <f t="shared" si="1761"/>
        <v>0</v>
      </c>
      <c r="AI1416" s="9">
        <f t="shared" si="1761"/>
        <v>0</v>
      </c>
      <c r="AJ1416" s="9">
        <f t="shared" si="1761"/>
        <v>0</v>
      </c>
      <c r="AK1416" s="9">
        <f t="shared" si="1761"/>
        <v>5904</v>
      </c>
      <c r="AL1416" s="9">
        <f t="shared" si="1761"/>
        <v>0</v>
      </c>
    </row>
    <row r="1417" spans="1:38" hidden="1" x14ac:dyDescent="0.25">
      <c r="A1417" s="47" t="s">
        <v>269</v>
      </c>
      <c r="B1417" s="30" t="s">
        <v>254</v>
      </c>
      <c r="C1417" s="30" t="s">
        <v>32</v>
      </c>
      <c r="D1417" s="30" t="s">
        <v>79</v>
      </c>
      <c r="E1417" s="30" t="s">
        <v>627</v>
      </c>
      <c r="F1417" s="59" t="s">
        <v>270</v>
      </c>
      <c r="G1417" s="9">
        <v>5904</v>
      </c>
      <c r="H1417" s="9"/>
      <c r="I1417" s="84"/>
      <c r="J1417" s="84"/>
      <c r="K1417" s="84"/>
      <c r="L1417" s="84"/>
      <c r="M1417" s="9">
        <f>G1417+I1417+J1417+K1417+L1417</f>
        <v>5904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5904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5904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5904</v>
      </c>
      <c r="AF1417" s="9">
        <f>Z1417+AD1417</f>
        <v>0</v>
      </c>
      <c r="AG1417" s="85"/>
      <c r="AH1417" s="85"/>
      <c r="AI1417" s="85"/>
      <c r="AJ1417" s="85"/>
      <c r="AK1417" s="9">
        <f>AE1417+AG1417+AH1417+AI1417+AJ1417</f>
        <v>5904</v>
      </c>
      <c r="AL1417" s="9">
        <f>AF1417+AJ1417</f>
        <v>0</v>
      </c>
    </row>
    <row r="1418" spans="1:38" ht="132" hidden="1" x14ac:dyDescent="0.25">
      <c r="A1418" s="49" t="s">
        <v>665</v>
      </c>
      <c r="B1418" s="30" t="s">
        <v>254</v>
      </c>
      <c r="C1418" s="30" t="s">
        <v>32</v>
      </c>
      <c r="D1418" s="30" t="s">
        <v>79</v>
      </c>
      <c r="E1418" s="30" t="s">
        <v>666</v>
      </c>
      <c r="F1418" s="30"/>
      <c r="G1418" s="9">
        <f t="shared" ref="G1418:V1419" si="1762">G1419</f>
        <v>1848</v>
      </c>
      <c r="H1418" s="9">
        <f t="shared" si="1762"/>
        <v>0</v>
      </c>
      <c r="I1418" s="9">
        <f t="shared" si="1762"/>
        <v>0</v>
      </c>
      <c r="J1418" s="9">
        <f t="shared" si="1762"/>
        <v>0</v>
      </c>
      <c r="K1418" s="9">
        <f t="shared" si="1762"/>
        <v>0</v>
      </c>
      <c r="L1418" s="9">
        <f t="shared" si="1762"/>
        <v>0</v>
      </c>
      <c r="M1418" s="9">
        <f t="shared" si="1762"/>
        <v>1848</v>
      </c>
      <c r="N1418" s="9">
        <f t="shared" si="1762"/>
        <v>0</v>
      </c>
      <c r="O1418" s="9">
        <f t="shared" si="1762"/>
        <v>0</v>
      </c>
      <c r="P1418" s="9">
        <f t="shared" si="1762"/>
        <v>0</v>
      </c>
      <c r="Q1418" s="9">
        <f t="shared" si="1762"/>
        <v>0</v>
      </c>
      <c r="R1418" s="9">
        <f t="shared" si="1762"/>
        <v>0</v>
      </c>
      <c r="S1418" s="9">
        <f t="shared" si="1762"/>
        <v>1848</v>
      </c>
      <c r="T1418" s="9">
        <f t="shared" si="1762"/>
        <v>0</v>
      </c>
      <c r="U1418" s="9">
        <f t="shared" si="1762"/>
        <v>0</v>
      </c>
      <c r="V1418" s="9">
        <f t="shared" si="1762"/>
        <v>0</v>
      </c>
      <c r="W1418" s="9">
        <f t="shared" ref="U1418:AJ1419" si="1763">W1419</f>
        <v>0</v>
      </c>
      <c r="X1418" s="9">
        <f t="shared" si="1763"/>
        <v>0</v>
      </c>
      <c r="Y1418" s="9">
        <f t="shared" si="1763"/>
        <v>1848</v>
      </c>
      <c r="Z1418" s="9">
        <f t="shared" si="1763"/>
        <v>0</v>
      </c>
      <c r="AA1418" s="9">
        <f t="shared" si="1763"/>
        <v>0</v>
      </c>
      <c r="AB1418" s="9">
        <f t="shared" si="1763"/>
        <v>0</v>
      </c>
      <c r="AC1418" s="9">
        <f t="shared" si="1763"/>
        <v>0</v>
      </c>
      <c r="AD1418" s="9">
        <f t="shared" si="1763"/>
        <v>0</v>
      </c>
      <c r="AE1418" s="9">
        <f t="shared" si="1763"/>
        <v>1848</v>
      </c>
      <c r="AF1418" s="9">
        <f t="shared" si="1763"/>
        <v>0</v>
      </c>
      <c r="AG1418" s="9">
        <f t="shared" si="1763"/>
        <v>0</v>
      </c>
      <c r="AH1418" s="9">
        <f t="shared" si="1763"/>
        <v>476</v>
      </c>
      <c r="AI1418" s="9">
        <f t="shared" si="1763"/>
        <v>0</v>
      </c>
      <c r="AJ1418" s="9">
        <f t="shared" si="1763"/>
        <v>9281</v>
      </c>
      <c r="AK1418" s="9">
        <f t="shared" ref="AG1418:AL1419" si="1764">AK1419</f>
        <v>11605</v>
      </c>
      <c r="AL1418" s="9">
        <f t="shared" si="1764"/>
        <v>9281</v>
      </c>
    </row>
    <row r="1419" spans="1:38" hidden="1" x14ac:dyDescent="0.25">
      <c r="A1419" s="49" t="s">
        <v>100</v>
      </c>
      <c r="B1419" s="30" t="s">
        <v>254</v>
      </c>
      <c r="C1419" s="30" t="s">
        <v>32</v>
      </c>
      <c r="D1419" s="30" t="s">
        <v>79</v>
      </c>
      <c r="E1419" s="30" t="s">
        <v>666</v>
      </c>
      <c r="F1419" s="30" t="s">
        <v>101</v>
      </c>
      <c r="G1419" s="9">
        <f t="shared" si="1762"/>
        <v>1848</v>
      </c>
      <c r="H1419" s="9">
        <f t="shared" si="1762"/>
        <v>0</v>
      </c>
      <c r="I1419" s="9">
        <f t="shared" si="1762"/>
        <v>0</v>
      </c>
      <c r="J1419" s="9">
        <f t="shared" si="1762"/>
        <v>0</v>
      </c>
      <c r="K1419" s="9">
        <f t="shared" si="1762"/>
        <v>0</v>
      </c>
      <c r="L1419" s="9">
        <f t="shared" si="1762"/>
        <v>0</v>
      </c>
      <c r="M1419" s="9">
        <f t="shared" si="1762"/>
        <v>1848</v>
      </c>
      <c r="N1419" s="9">
        <f t="shared" si="1762"/>
        <v>0</v>
      </c>
      <c r="O1419" s="9">
        <f t="shared" si="1762"/>
        <v>0</v>
      </c>
      <c r="P1419" s="9">
        <f t="shared" si="1762"/>
        <v>0</v>
      </c>
      <c r="Q1419" s="9">
        <f t="shared" si="1762"/>
        <v>0</v>
      </c>
      <c r="R1419" s="9">
        <f t="shared" si="1762"/>
        <v>0</v>
      </c>
      <c r="S1419" s="9">
        <f t="shared" si="1762"/>
        <v>1848</v>
      </c>
      <c r="T1419" s="9">
        <f t="shared" si="1762"/>
        <v>0</v>
      </c>
      <c r="U1419" s="9">
        <f t="shared" si="1763"/>
        <v>0</v>
      </c>
      <c r="V1419" s="9">
        <f t="shared" si="1763"/>
        <v>0</v>
      </c>
      <c r="W1419" s="9">
        <f t="shared" si="1763"/>
        <v>0</v>
      </c>
      <c r="X1419" s="9">
        <f t="shared" si="1763"/>
        <v>0</v>
      </c>
      <c r="Y1419" s="9">
        <f t="shared" si="1763"/>
        <v>1848</v>
      </c>
      <c r="Z1419" s="9">
        <f t="shared" si="1763"/>
        <v>0</v>
      </c>
      <c r="AA1419" s="9">
        <f t="shared" si="1763"/>
        <v>0</v>
      </c>
      <c r="AB1419" s="9">
        <f t="shared" si="1763"/>
        <v>0</v>
      </c>
      <c r="AC1419" s="9">
        <f t="shared" si="1763"/>
        <v>0</v>
      </c>
      <c r="AD1419" s="9">
        <f t="shared" si="1763"/>
        <v>0</v>
      </c>
      <c r="AE1419" s="9">
        <f t="shared" si="1763"/>
        <v>1848</v>
      </c>
      <c r="AF1419" s="9">
        <f t="shared" si="1763"/>
        <v>0</v>
      </c>
      <c r="AG1419" s="9">
        <f t="shared" si="1764"/>
        <v>0</v>
      </c>
      <c r="AH1419" s="9">
        <f t="shared" si="1764"/>
        <v>476</v>
      </c>
      <c r="AI1419" s="9">
        <f t="shared" si="1764"/>
        <v>0</v>
      </c>
      <c r="AJ1419" s="9">
        <f t="shared" si="1764"/>
        <v>9281</v>
      </c>
      <c r="AK1419" s="9">
        <f t="shared" si="1764"/>
        <v>11605</v>
      </c>
      <c r="AL1419" s="9">
        <f t="shared" si="1764"/>
        <v>9281</v>
      </c>
    </row>
    <row r="1420" spans="1:38" hidden="1" x14ac:dyDescent="0.25">
      <c r="A1420" s="28" t="s">
        <v>269</v>
      </c>
      <c r="B1420" s="30" t="s">
        <v>254</v>
      </c>
      <c r="C1420" s="30" t="s">
        <v>32</v>
      </c>
      <c r="D1420" s="30" t="s">
        <v>79</v>
      </c>
      <c r="E1420" s="30" t="s">
        <v>666</v>
      </c>
      <c r="F1420" s="30" t="s">
        <v>270</v>
      </c>
      <c r="G1420" s="9">
        <v>1848</v>
      </c>
      <c r="H1420" s="9"/>
      <c r="I1420" s="84"/>
      <c r="J1420" s="84"/>
      <c r="K1420" s="84"/>
      <c r="L1420" s="84"/>
      <c r="M1420" s="9">
        <f>G1420+I1420+J1420+K1420+L1420</f>
        <v>1848</v>
      </c>
      <c r="N1420" s="9">
        <f>H1420+L1420</f>
        <v>0</v>
      </c>
      <c r="O1420" s="85"/>
      <c r="P1420" s="85"/>
      <c r="Q1420" s="85"/>
      <c r="R1420" s="85"/>
      <c r="S1420" s="9">
        <f>M1420+O1420+P1420+Q1420+R1420</f>
        <v>1848</v>
      </c>
      <c r="T1420" s="9">
        <f>N1420+R1420</f>
        <v>0</v>
      </c>
      <c r="U1420" s="85"/>
      <c r="V1420" s="85"/>
      <c r="W1420" s="85"/>
      <c r="X1420" s="85"/>
      <c r="Y1420" s="9">
        <f>S1420+U1420+V1420+W1420+X1420</f>
        <v>1848</v>
      </c>
      <c r="Z1420" s="9">
        <f>T1420+X1420</f>
        <v>0</v>
      </c>
      <c r="AA1420" s="85"/>
      <c r="AB1420" s="85"/>
      <c r="AC1420" s="85"/>
      <c r="AD1420" s="85"/>
      <c r="AE1420" s="9">
        <f>Y1420+AA1420+AB1420+AC1420+AD1420</f>
        <v>1848</v>
      </c>
      <c r="AF1420" s="9">
        <f>Z1420+AD1420</f>
        <v>0</v>
      </c>
      <c r="AG1420" s="85"/>
      <c r="AH1420" s="9">
        <v>476</v>
      </c>
      <c r="AI1420" s="85"/>
      <c r="AJ1420" s="9">
        <v>9281</v>
      </c>
      <c r="AK1420" s="9">
        <f>AE1420+AG1420+AH1420+AI1420+AJ1420</f>
        <v>11605</v>
      </c>
      <c r="AL1420" s="9">
        <f>AF1420+AJ1420</f>
        <v>9281</v>
      </c>
    </row>
    <row r="1421" spans="1:38" hidden="1" x14ac:dyDescent="0.25">
      <c r="A1421" s="47"/>
      <c r="B1421" s="30"/>
      <c r="C1421" s="30"/>
      <c r="D1421" s="30"/>
      <c r="E1421" s="30"/>
      <c r="F1421" s="59"/>
      <c r="G1421" s="9"/>
      <c r="H1421" s="9"/>
      <c r="I1421" s="84"/>
      <c r="J1421" s="84"/>
      <c r="K1421" s="84"/>
      <c r="L1421" s="84"/>
      <c r="M1421" s="84"/>
      <c r="N1421" s="84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</row>
    <row r="1422" spans="1:38" ht="18.75" hidden="1" x14ac:dyDescent="0.3">
      <c r="A1422" s="63" t="s">
        <v>31</v>
      </c>
      <c r="B1422" s="35" t="s">
        <v>254</v>
      </c>
      <c r="C1422" s="35" t="s">
        <v>32</v>
      </c>
      <c r="D1422" s="35" t="s">
        <v>16</v>
      </c>
      <c r="E1422" s="35"/>
      <c r="F1422" s="35"/>
      <c r="G1422" s="13">
        <f t="shared" ref="G1422:V1426" si="1765">G1423</f>
        <v>513</v>
      </c>
      <c r="H1422" s="13">
        <f t="shared" si="1765"/>
        <v>0</v>
      </c>
      <c r="I1422" s="13">
        <f t="shared" si="1765"/>
        <v>0</v>
      </c>
      <c r="J1422" s="13">
        <f t="shared" si="1765"/>
        <v>0</v>
      </c>
      <c r="K1422" s="13">
        <f t="shared" si="1765"/>
        <v>0</v>
      </c>
      <c r="L1422" s="13">
        <f t="shared" si="1765"/>
        <v>0</v>
      </c>
      <c r="M1422" s="13">
        <f t="shared" si="1765"/>
        <v>513</v>
      </c>
      <c r="N1422" s="13">
        <f t="shared" si="1765"/>
        <v>0</v>
      </c>
      <c r="O1422" s="13">
        <f t="shared" si="1765"/>
        <v>0</v>
      </c>
      <c r="P1422" s="13">
        <f t="shared" si="1765"/>
        <v>0</v>
      </c>
      <c r="Q1422" s="13">
        <f t="shared" si="1765"/>
        <v>0</v>
      </c>
      <c r="R1422" s="13">
        <f t="shared" si="1765"/>
        <v>0</v>
      </c>
      <c r="S1422" s="13">
        <f t="shared" si="1765"/>
        <v>513</v>
      </c>
      <c r="T1422" s="13">
        <f t="shared" si="1765"/>
        <v>0</v>
      </c>
      <c r="U1422" s="13">
        <f t="shared" si="1765"/>
        <v>0</v>
      </c>
      <c r="V1422" s="13">
        <f t="shared" si="1765"/>
        <v>0</v>
      </c>
      <c r="W1422" s="13">
        <f t="shared" ref="U1422:AJ1426" si="1766">W1423</f>
        <v>0</v>
      </c>
      <c r="X1422" s="13">
        <f t="shared" si="1766"/>
        <v>0</v>
      </c>
      <c r="Y1422" s="13">
        <f t="shared" si="1766"/>
        <v>513</v>
      </c>
      <c r="Z1422" s="13">
        <f t="shared" si="1766"/>
        <v>0</v>
      </c>
      <c r="AA1422" s="13">
        <f t="shared" si="1766"/>
        <v>0</v>
      </c>
      <c r="AB1422" s="13">
        <f t="shared" si="1766"/>
        <v>0</v>
      </c>
      <c r="AC1422" s="13">
        <f t="shared" si="1766"/>
        <v>0</v>
      </c>
      <c r="AD1422" s="13">
        <f t="shared" si="1766"/>
        <v>0</v>
      </c>
      <c r="AE1422" s="13">
        <f t="shared" si="1766"/>
        <v>513</v>
      </c>
      <c r="AF1422" s="13">
        <f t="shared" si="1766"/>
        <v>0</v>
      </c>
      <c r="AG1422" s="13">
        <f t="shared" si="1766"/>
        <v>0</v>
      </c>
      <c r="AH1422" s="13">
        <f t="shared" si="1766"/>
        <v>0</v>
      </c>
      <c r="AI1422" s="13">
        <f t="shared" si="1766"/>
        <v>0</v>
      </c>
      <c r="AJ1422" s="13">
        <f t="shared" si="1766"/>
        <v>0</v>
      </c>
      <c r="AK1422" s="13">
        <f t="shared" ref="AG1422:AL1426" si="1767">AK1423</f>
        <v>513</v>
      </c>
      <c r="AL1422" s="13">
        <f t="shared" si="1767"/>
        <v>0</v>
      </c>
    </row>
    <row r="1423" spans="1:38" ht="66" hidden="1" x14ac:dyDescent="0.25">
      <c r="A1423" s="25" t="s">
        <v>424</v>
      </c>
      <c r="B1423" s="30" t="s">
        <v>254</v>
      </c>
      <c r="C1423" s="30" t="s">
        <v>32</v>
      </c>
      <c r="D1423" s="30" t="s">
        <v>16</v>
      </c>
      <c r="E1423" s="30" t="s">
        <v>221</v>
      </c>
      <c r="F1423" s="30"/>
      <c r="G1423" s="11">
        <f t="shared" si="1765"/>
        <v>513</v>
      </c>
      <c r="H1423" s="11">
        <f t="shared" si="1765"/>
        <v>0</v>
      </c>
      <c r="I1423" s="11">
        <f t="shared" si="1765"/>
        <v>0</v>
      </c>
      <c r="J1423" s="11">
        <f t="shared" si="1765"/>
        <v>0</v>
      </c>
      <c r="K1423" s="11">
        <f t="shared" si="1765"/>
        <v>0</v>
      </c>
      <c r="L1423" s="11">
        <f t="shared" si="1765"/>
        <v>0</v>
      </c>
      <c r="M1423" s="11">
        <f t="shared" si="1765"/>
        <v>513</v>
      </c>
      <c r="N1423" s="11">
        <f t="shared" si="1765"/>
        <v>0</v>
      </c>
      <c r="O1423" s="11">
        <f t="shared" si="1765"/>
        <v>0</v>
      </c>
      <c r="P1423" s="11">
        <f t="shared" si="1765"/>
        <v>0</v>
      </c>
      <c r="Q1423" s="11">
        <f t="shared" si="1765"/>
        <v>0</v>
      </c>
      <c r="R1423" s="11">
        <f t="shared" si="1765"/>
        <v>0</v>
      </c>
      <c r="S1423" s="11">
        <f t="shared" si="1765"/>
        <v>513</v>
      </c>
      <c r="T1423" s="11">
        <f t="shared" si="1765"/>
        <v>0</v>
      </c>
      <c r="U1423" s="11">
        <f t="shared" si="1766"/>
        <v>0</v>
      </c>
      <c r="V1423" s="11">
        <f t="shared" si="1766"/>
        <v>0</v>
      </c>
      <c r="W1423" s="11">
        <f t="shared" si="1766"/>
        <v>0</v>
      </c>
      <c r="X1423" s="11">
        <f t="shared" si="1766"/>
        <v>0</v>
      </c>
      <c r="Y1423" s="11">
        <f t="shared" si="1766"/>
        <v>513</v>
      </c>
      <c r="Z1423" s="11">
        <f t="shared" si="1766"/>
        <v>0</v>
      </c>
      <c r="AA1423" s="11">
        <f t="shared" si="1766"/>
        <v>0</v>
      </c>
      <c r="AB1423" s="11">
        <f t="shared" si="1766"/>
        <v>0</v>
      </c>
      <c r="AC1423" s="11">
        <f t="shared" si="1766"/>
        <v>0</v>
      </c>
      <c r="AD1423" s="11">
        <f t="shared" si="1766"/>
        <v>0</v>
      </c>
      <c r="AE1423" s="11">
        <f t="shared" si="1766"/>
        <v>513</v>
      </c>
      <c r="AF1423" s="11">
        <f t="shared" si="1766"/>
        <v>0</v>
      </c>
      <c r="AG1423" s="11">
        <f t="shared" si="1767"/>
        <v>0</v>
      </c>
      <c r="AH1423" s="11">
        <f t="shared" si="1767"/>
        <v>0</v>
      </c>
      <c r="AI1423" s="11">
        <f t="shared" si="1767"/>
        <v>0</v>
      </c>
      <c r="AJ1423" s="11">
        <f t="shared" si="1767"/>
        <v>0</v>
      </c>
      <c r="AK1423" s="11">
        <f t="shared" si="1767"/>
        <v>513</v>
      </c>
      <c r="AL1423" s="11">
        <f t="shared" si="1767"/>
        <v>0</v>
      </c>
    </row>
    <row r="1424" spans="1:38" hidden="1" x14ac:dyDescent="0.25">
      <c r="A1424" s="47" t="s">
        <v>14</v>
      </c>
      <c r="B1424" s="30" t="s">
        <v>254</v>
      </c>
      <c r="C1424" s="30" t="s">
        <v>32</v>
      </c>
      <c r="D1424" s="30" t="s">
        <v>16</v>
      </c>
      <c r="E1424" s="30" t="s">
        <v>222</v>
      </c>
      <c r="F1424" s="30"/>
      <c r="G1424" s="11">
        <f t="shared" si="1765"/>
        <v>513</v>
      </c>
      <c r="H1424" s="11">
        <f t="shared" si="1765"/>
        <v>0</v>
      </c>
      <c r="I1424" s="11">
        <f t="shared" si="1765"/>
        <v>0</v>
      </c>
      <c r="J1424" s="11">
        <f t="shared" si="1765"/>
        <v>0</v>
      </c>
      <c r="K1424" s="11">
        <f t="shared" si="1765"/>
        <v>0</v>
      </c>
      <c r="L1424" s="11">
        <f t="shared" si="1765"/>
        <v>0</v>
      </c>
      <c r="M1424" s="11">
        <f t="shared" si="1765"/>
        <v>513</v>
      </c>
      <c r="N1424" s="11">
        <f t="shared" si="1765"/>
        <v>0</v>
      </c>
      <c r="O1424" s="11">
        <f t="shared" si="1765"/>
        <v>0</v>
      </c>
      <c r="P1424" s="11">
        <f t="shared" si="1765"/>
        <v>0</v>
      </c>
      <c r="Q1424" s="11">
        <f t="shared" si="1765"/>
        <v>0</v>
      </c>
      <c r="R1424" s="11">
        <f t="shared" si="1765"/>
        <v>0</v>
      </c>
      <c r="S1424" s="11">
        <f t="shared" si="1765"/>
        <v>513</v>
      </c>
      <c r="T1424" s="11">
        <f t="shared" si="1765"/>
        <v>0</v>
      </c>
      <c r="U1424" s="11">
        <f t="shared" si="1766"/>
        <v>0</v>
      </c>
      <c r="V1424" s="11">
        <f t="shared" si="1766"/>
        <v>0</v>
      </c>
      <c r="W1424" s="11">
        <f t="shared" si="1766"/>
        <v>0</v>
      </c>
      <c r="X1424" s="11">
        <f t="shared" si="1766"/>
        <v>0</v>
      </c>
      <c r="Y1424" s="11">
        <f t="shared" si="1766"/>
        <v>513</v>
      </c>
      <c r="Z1424" s="11">
        <f t="shared" si="1766"/>
        <v>0</v>
      </c>
      <c r="AA1424" s="11">
        <f t="shared" si="1766"/>
        <v>0</v>
      </c>
      <c r="AB1424" s="11">
        <f t="shared" si="1766"/>
        <v>0</v>
      </c>
      <c r="AC1424" s="11">
        <f t="shared" si="1766"/>
        <v>0</v>
      </c>
      <c r="AD1424" s="11">
        <f t="shared" si="1766"/>
        <v>0</v>
      </c>
      <c r="AE1424" s="11">
        <f t="shared" si="1766"/>
        <v>513</v>
      </c>
      <c r="AF1424" s="11">
        <f t="shared" si="1766"/>
        <v>0</v>
      </c>
      <c r="AG1424" s="11">
        <f t="shared" si="1767"/>
        <v>0</v>
      </c>
      <c r="AH1424" s="11">
        <f t="shared" si="1767"/>
        <v>0</v>
      </c>
      <c r="AI1424" s="11">
        <f t="shared" si="1767"/>
        <v>0</v>
      </c>
      <c r="AJ1424" s="11">
        <f t="shared" si="1767"/>
        <v>0</v>
      </c>
      <c r="AK1424" s="11">
        <f t="shared" si="1767"/>
        <v>513</v>
      </c>
      <c r="AL1424" s="11">
        <f t="shared" si="1767"/>
        <v>0</v>
      </c>
    </row>
    <row r="1425" spans="1:38" hidden="1" x14ac:dyDescent="0.25">
      <c r="A1425" s="47" t="s">
        <v>250</v>
      </c>
      <c r="B1425" s="30" t="s">
        <v>254</v>
      </c>
      <c r="C1425" s="30" t="s">
        <v>32</v>
      </c>
      <c r="D1425" s="30" t="s">
        <v>16</v>
      </c>
      <c r="E1425" s="30" t="s">
        <v>251</v>
      </c>
      <c r="F1425" s="30"/>
      <c r="G1425" s="11">
        <f t="shared" si="1765"/>
        <v>513</v>
      </c>
      <c r="H1425" s="11">
        <f t="shared" si="1765"/>
        <v>0</v>
      </c>
      <c r="I1425" s="11">
        <f t="shared" si="1765"/>
        <v>0</v>
      </c>
      <c r="J1425" s="11">
        <f t="shared" si="1765"/>
        <v>0</v>
      </c>
      <c r="K1425" s="11">
        <f t="shared" si="1765"/>
        <v>0</v>
      </c>
      <c r="L1425" s="11">
        <f t="shared" si="1765"/>
        <v>0</v>
      </c>
      <c r="M1425" s="11">
        <f t="shared" si="1765"/>
        <v>513</v>
      </c>
      <c r="N1425" s="11">
        <f t="shared" si="1765"/>
        <v>0</v>
      </c>
      <c r="O1425" s="11">
        <f t="shared" si="1765"/>
        <v>0</v>
      </c>
      <c r="P1425" s="11">
        <f t="shared" si="1765"/>
        <v>0</v>
      </c>
      <c r="Q1425" s="11">
        <f t="shared" si="1765"/>
        <v>0</v>
      </c>
      <c r="R1425" s="11">
        <f t="shared" si="1765"/>
        <v>0</v>
      </c>
      <c r="S1425" s="11">
        <f t="shared" si="1765"/>
        <v>513</v>
      </c>
      <c r="T1425" s="11">
        <f t="shared" si="1765"/>
        <v>0</v>
      </c>
      <c r="U1425" s="11">
        <f t="shared" si="1766"/>
        <v>0</v>
      </c>
      <c r="V1425" s="11">
        <f t="shared" si="1766"/>
        <v>0</v>
      </c>
      <c r="W1425" s="11">
        <f t="shared" si="1766"/>
        <v>0</v>
      </c>
      <c r="X1425" s="11">
        <f t="shared" si="1766"/>
        <v>0</v>
      </c>
      <c r="Y1425" s="11">
        <f t="shared" si="1766"/>
        <v>513</v>
      </c>
      <c r="Z1425" s="11">
        <f t="shared" si="1766"/>
        <v>0</v>
      </c>
      <c r="AA1425" s="11">
        <f t="shared" si="1766"/>
        <v>0</v>
      </c>
      <c r="AB1425" s="11">
        <f t="shared" si="1766"/>
        <v>0</v>
      </c>
      <c r="AC1425" s="11">
        <f t="shared" si="1766"/>
        <v>0</v>
      </c>
      <c r="AD1425" s="11">
        <f t="shared" si="1766"/>
        <v>0</v>
      </c>
      <c r="AE1425" s="11">
        <f t="shared" si="1766"/>
        <v>513</v>
      </c>
      <c r="AF1425" s="11">
        <f t="shared" si="1766"/>
        <v>0</v>
      </c>
      <c r="AG1425" s="11">
        <f t="shared" si="1767"/>
        <v>0</v>
      </c>
      <c r="AH1425" s="11">
        <f t="shared" si="1767"/>
        <v>0</v>
      </c>
      <c r="AI1425" s="11">
        <f t="shared" si="1767"/>
        <v>0</v>
      </c>
      <c r="AJ1425" s="11">
        <f t="shared" si="1767"/>
        <v>0</v>
      </c>
      <c r="AK1425" s="11">
        <f t="shared" si="1767"/>
        <v>513</v>
      </c>
      <c r="AL1425" s="11">
        <f t="shared" si="1767"/>
        <v>0</v>
      </c>
    </row>
    <row r="1426" spans="1:38" ht="33" hidden="1" x14ac:dyDescent="0.25">
      <c r="A1426" s="47" t="s">
        <v>11</v>
      </c>
      <c r="B1426" s="30" t="s">
        <v>254</v>
      </c>
      <c r="C1426" s="30" t="s">
        <v>32</v>
      </c>
      <c r="D1426" s="30" t="s">
        <v>16</v>
      </c>
      <c r="E1426" s="30" t="s">
        <v>251</v>
      </c>
      <c r="F1426" s="30" t="s">
        <v>12</v>
      </c>
      <c r="G1426" s="11">
        <f t="shared" si="1765"/>
        <v>513</v>
      </c>
      <c r="H1426" s="11">
        <f t="shared" si="1765"/>
        <v>0</v>
      </c>
      <c r="I1426" s="11">
        <f t="shared" si="1765"/>
        <v>0</v>
      </c>
      <c r="J1426" s="11">
        <f t="shared" si="1765"/>
        <v>0</v>
      </c>
      <c r="K1426" s="11">
        <f t="shared" si="1765"/>
        <v>0</v>
      </c>
      <c r="L1426" s="11">
        <f t="shared" si="1765"/>
        <v>0</v>
      </c>
      <c r="M1426" s="11">
        <f t="shared" si="1765"/>
        <v>513</v>
      </c>
      <c r="N1426" s="11">
        <f t="shared" si="1765"/>
        <v>0</v>
      </c>
      <c r="O1426" s="11">
        <f t="shared" si="1765"/>
        <v>0</v>
      </c>
      <c r="P1426" s="11">
        <f t="shared" si="1765"/>
        <v>0</v>
      </c>
      <c r="Q1426" s="11">
        <f t="shared" si="1765"/>
        <v>0</v>
      </c>
      <c r="R1426" s="11">
        <f t="shared" si="1765"/>
        <v>0</v>
      </c>
      <c r="S1426" s="11">
        <f t="shared" si="1765"/>
        <v>513</v>
      </c>
      <c r="T1426" s="11">
        <f t="shared" si="1765"/>
        <v>0</v>
      </c>
      <c r="U1426" s="11">
        <f t="shared" si="1766"/>
        <v>0</v>
      </c>
      <c r="V1426" s="11">
        <f t="shared" si="1766"/>
        <v>0</v>
      </c>
      <c r="W1426" s="11">
        <f t="shared" si="1766"/>
        <v>0</v>
      </c>
      <c r="X1426" s="11">
        <f t="shared" si="1766"/>
        <v>0</v>
      </c>
      <c r="Y1426" s="11">
        <f t="shared" si="1766"/>
        <v>513</v>
      </c>
      <c r="Z1426" s="11">
        <f t="shared" si="1766"/>
        <v>0</v>
      </c>
      <c r="AA1426" s="11">
        <f t="shared" si="1766"/>
        <v>0</v>
      </c>
      <c r="AB1426" s="11">
        <f t="shared" si="1766"/>
        <v>0</v>
      </c>
      <c r="AC1426" s="11">
        <f t="shared" si="1766"/>
        <v>0</v>
      </c>
      <c r="AD1426" s="11">
        <f t="shared" si="1766"/>
        <v>0</v>
      </c>
      <c r="AE1426" s="11">
        <f t="shared" si="1766"/>
        <v>513</v>
      </c>
      <c r="AF1426" s="11">
        <f t="shared" si="1766"/>
        <v>0</v>
      </c>
      <c r="AG1426" s="11">
        <f t="shared" si="1767"/>
        <v>0</v>
      </c>
      <c r="AH1426" s="11">
        <f t="shared" si="1767"/>
        <v>0</v>
      </c>
      <c r="AI1426" s="11">
        <f t="shared" si="1767"/>
        <v>0</v>
      </c>
      <c r="AJ1426" s="11">
        <f t="shared" si="1767"/>
        <v>0</v>
      </c>
      <c r="AK1426" s="11">
        <f t="shared" si="1767"/>
        <v>513</v>
      </c>
      <c r="AL1426" s="11">
        <f t="shared" si="1767"/>
        <v>0</v>
      </c>
    </row>
    <row r="1427" spans="1:38" hidden="1" x14ac:dyDescent="0.25">
      <c r="A1427" s="47" t="s">
        <v>23</v>
      </c>
      <c r="B1427" s="30" t="s">
        <v>254</v>
      </c>
      <c r="C1427" s="30" t="s">
        <v>32</v>
      </c>
      <c r="D1427" s="30" t="s">
        <v>16</v>
      </c>
      <c r="E1427" s="30" t="s">
        <v>251</v>
      </c>
      <c r="F1427" s="26" t="s">
        <v>35</v>
      </c>
      <c r="G1427" s="9">
        <v>513</v>
      </c>
      <c r="H1427" s="9"/>
      <c r="I1427" s="84"/>
      <c r="J1427" s="84"/>
      <c r="K1427" s="84"/>
      <c r="L1427" s="84"/>
      <c r="M1427" s="9">
        <f>G1427+I1427+J1427+K1427+L1427</f>
        <v>513</v>
      </c>
      <c r="N1427" s="9">
        <f>H1427+L1427</f>
        <v>0</v>
      </c>
      <c r="O1427" s="85"/>
      <c r="P1427" s="85"/>
      <c r="Q1427" s="85"/>
      <c r="R1427" s="85"/>
      <c r="S1427" s="9">
        <f>M1427+O1427+P1427+Q1427+R1427</f>
        <v>513</v>
      </c>
      <c r="T1427" s="9">
        <f>N1427+R1427</f>
        <v>0</v>
      </c>
      <c r="U1427" s="85"/>
      <c r="V1427" s="85"/>
      <c r="W1427" s="85"/>
      <c r="X1427" s="85"/>
      <c r="Y1427" s="9">
        <f>S1427+U1427+V1427+W1427+X1427</f>
        <v>513</v>
      </c>
      <c r="Z1427" s="9">
        <f>T1427+X1427</f>
        <v>0</v>
      </c>
      <c r="AA1427" s="85"/>
      <c r="AB1427" s="85"/>
      <c r="AC1427" s="85"/>
      <c r="AD1427" s="85"/>
      <c r="AE1427" s="9">
        <f>Y1427+AA1427+AB1427+AC1427+AD1427</f>
        <v>513</v>
      </c>
      <c r="AF1427" s="9">
        <f>Z1427+AD1427</f>
        <v>0</v>
      </c>
      <c r="AG1427" s="85"/>
      <c r="AH1427" s="85"/>
      <c r="AI1427" s="85"/>
      <c r="AJ1427" s="85"/>
      <c r="AK1427" s="9">
        <f>AE1427+AG1427+AH1427+AI1427+AJ1427</f>
        <v>513</v>
      </c>
      <c r="AL1427" s="9">
        <f>AF1427+AJ1427</f>
        <v>0</v>
      </c>
    </row>
    <row r="1428" spans="1:38" hidden="1" x14ac:dyDescent="0.25">
      <c r="A1428" s="47"/>
      <c r="B1428" s="30"/>
      <c r="C1428" s="30"/>
      <c r="D1428" s="30"/>
      <c r="E1428" s="30"/>
      <c r="F1428" s="26"/>
      <c r="G1428" s="9"/>
      <c r="H1428" s="9"/>
      <c r="I1428" s="84"/>
      <c r="J1428" s="84"/>
      <c r="K1428" s="84"/>
      <c r="L1428" s="84"/>
      <c r="M1428" s="84"/>
      <c r="N1428" s="84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</row>
    <row r="1429" spans="1:38" ht="40.5" x14ac:dyDescent="0.3">
      <c r="A1429" s="39" t="s">
        <v>495</v>
      </c>
      <c r="B1429" s="21">
        <v>923</v>
      </c>
      <c r="C1429" s="21"/>
      <c r="D1429" s="21"/>
      <c r="E1429" s="21"/>
      <c r="F1429" s="21"/>
      <c r="G1429" s="6">
        <f>G1431+G1454+G1539+G1546</f>
        <v>211579</v>
      </c>
      <c r="H1429" s="6">
        <f>H1431+H1454+H1539+H1546</f>
        <v>3665</v>
      </c>
      <c r="I1429" s="6">
        <f t="shared" ref="I1429:N1429" si="1768">I1431+I1454+I1539+I1546</f>
        <v>0</v>
      </c>
      <c r="J1429" s="6">
        <f t="shared" si="1768"/>
        <v>0</v>
      </c>
      <c r="K1429" s="6">
        <f t="shared" si="1768"/>
        <v>0</v>
      </c>
      <c r="L1429" s="6">
        <f t="shared" si="1768"/>
        <v>0</v>
      </c>
      <c r="M1429" s="6">
        <f t="shared" si="1768"/>
        <v>211579</v>
      </c>
      <c r="N1429" s="6">
        <f t="shared" si="1768"/>
        <v>3665</v>
      </c>
      <c r="O1429" s="6">
        <f t="shared" ref="O1429:T1429" si="1769">O1431+O1454+O1539+O1546</f>
        <v>0</v>
      </c>
      <c r="P1429" s="6">
        <f t="shared" si="1769"/>
        <v>0</v>
      </c>
      <c r="Q1429" s="6">
        <f t="shared" si="1769"/>
        <v>0</v>
      </c>
      <c r="R1429" s="6">
        <f t="shared" si="1769"/>
        <v>411</v>
      </c>
      <c r="S1429" s="6">
        <f t="shared" si="1769"/>
        <v>211990</v>
      </c>
      <c r="T1429" s="6">
        <f t="shared" si="1769"/>
        <v>4076</v>
      </c>
      <c r="U1429" s="6">
        <f t="shared" ref="U1429:Z1429" si="1770">U1431+U1454+U1539+U1546</f>
        <v>0</v>
      </c>
      <c r="V1429" s="6">
        <f t="shared" si="1770"/>
        <v>0</v>
      </c>
      <c r="W1429" s="6">
        <f t="shared" si="1770"/>
        <v>0</v>
      </c>
      <c r="X1429" s="6">
        <f t="shared" si="1770"/>
        <v>0</v>
      </c>
      <c r="Y1429" s="6">
        <f t="shared" si="1770"/>
        <v>211990</v>
      </c>
      <c r="Z1429" s="6">
        <f t="shared" si="1770"/>
        <v>4076</v>
      </c>
      <c r="AA1429" s="6">
        <f t="shared" ref="AA1429:AF1429" si="1771">AA1431+AA1454+AA1539+AA1546</f>
        <v>0</v>
      </c>
      <c r="AB1429" s="6">
        <f t="shared" si="1771"/>
        <v>0</v>
      </c>
      <c r="AC1429" s="6">
        <f t="shared" si="1771"/>
        <v>0</v>
      </c>
      <c r="AD1429" s="6">
        <f t="shared" si="1771"/>
        <v>0</v>
      </c>
      <c r="AE1429" s="6">
        <f t="shared" si="1771"/>
        <v>211990</v>
      </c>
      <c r="AF1429" s="6">
        <f t="shared" si="1771"/>
        <v>4076</v>
      </c>
      <c r="AG1429" s="6">
        <f t="shared" ref="AG1429:AL1429" si="1772">AG1431+AG1454+AG1539+AG1546</f>
        <v>0</v>
      </c>
      <c r="AH1429" s="6">
        <f t="shared" si="1772"/>
        <v>0</v>
      </c>
      <c r="AI1429" s="6">
        <f t="shared" si="1772"/>
        <v>0</v>
      </c>
      <c r="AJ1429" s="6">
        <f t="shared" si="1772"/>
        <v>0</v>
      </c>
      <c r="AK1429" s="6">
        <f t="shared" si="1772"/>
        <v>211990</v>
      </c>
      <c r="AL1429" s="6">
        <f t="shared" si="1772"/>
        <v>4076</v>
      </c>
    </row>
    <row r="1430" spans="1:38" s="72" customFormat="1" hidden="1" x14ac:dyDescent="0.25">
      <c r="A1430" s="75"/>
      <c r="B1430" s="27"/>
      <c r="C1430" s="27"/>
      <c r="D1430" s="27"/>
      <c r="E1430" s="27"/>
      <c r="F1430" s="27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</row>
    <row r="1431" spans="1:38" ht="75" x14ac:dyDescent="0.3">
      <c r="A1431" s="33" t="s">
        <v>96</v>
      </c>
      <c r="B1431" s="24">
        <v>923</v>
      </c>
      <c r="C1431" s="24" t="s">
        <v>21</v>
      </c>
      <c r="D1431" s="24" t="s">
        <v>28</v>
      </c>
      <c r="E1431" s="24"/>
      <c r="F1431" s="24"/>
      <c r="G1431" s="15">
        <f t="shared" ref="G1431:V1435" si="1773">G1432</f>
        <v>4151</v>
      </c>
      <c r="H1431" s="15">
        <f t="shared" si="1773"/>
        <v>42</v>
      </c>
      <c r="I1431" s="15">
        <f t="shared" si="1773"/>
        <v>0</v>
      </c>
      <c r="J1431" s="15">
        <f t="shared" si="1773"/>
        <v>0</v>
      </c>
      <c r="K1431" s="15">
        <f t="shared" si="1773"/>
        <v>0</v>
      </c>
      <c r="L1431" s="15">
        <f t="shared" si="1773"/>
        <v>0</v>
      </c>
      <c r="M1431" s="15">
        <f t="shared" si="1773"/>
        <v>4151</v>
      </c>
      <c r="N1431" s="15">
        <f t="shared" si="1773"/>
        <v>42</v>
      </c>
      <c r="O1431" s="15">
        <f t="shared" si="1773"/>
        <v>0</v>
      </c>
      <c r="P1431" s="15">
        <f t="shared" si="1773"/>
        <v>0</v>
      </c>
      <c r="Q1431" s="15">
        <f t="shared" si="1773"/>
        <v>0</v>
      </c>
      <c r="R1431" s="15">
        <f t="shared" si="1773"/>
        <v>0</v>
      </c>
      <c r="S1431" s="15">
        <f t="shared" si="1773"/>
        <v>4151</v>
      </c>
      <c r="T1431" s="15">
        <f t="shared" si="1773"/>
        <v>42</v>
      </c>
      <c r="U1431" s="15">
        <f t="shared" si="1773"/>
        <v>0</v>
      </c>
      <c r="V1431" s="15">
        <f t="shared" si="1773"/>
        <v>0</v>
      </c>
      <c r="W1431" s="15">
        <f t="shared" ref="U1431:AJ1435" si="1774">W1432</f>
        <v>0</v>
      </c>
      <c r="X1431" s="15">
        <f t="shared" si="1774"/>
        <v>0</v>
      </c>
      <c r="Y1431" s="15">
        <f t="shared" si="1774"/>
        <v>4151</v>
      </c>
      <c r="Z1431" s="15">
        <f t="shared" si="1774"/>
        <v>42</v>
      </c>
      <c r="AA1431" s="15">
        <f t="shared" si="1774"/>
        <v>0</v>
      </c>
      <c r="AB1431" s="15">
        <f t="shared" si="1774"/>
        <v>0</v>
      </c>
      <c r="AC1431" s="15">
        <f t="shared" si="1774"/>
        <v>0</v>
      </c>
      <c r="AD1431" s="15">
        <f t="shared" si="1774"/>
        <v>0</v>
      </c>
      <c r="AE1431" s="15">
        <f t="shared" si="1774"/>
        <v>4151</v>
      </c>
      <c r="AF1431" s="15">
        <f t="shared" si="1774"/>
        <v>42</v>
      </c>
      <c r="AG1431" s="15">
        <f t="shared" si="1774"/>
        <v>0</v>
      </c>
      <c r="AH1431" s="15">
        <f t="shared" si="1774"/>
        <v>0</v>
      </c>
      <c r="AI1431" s="15">
        <f t="shared" si="1774"/>
        <v>0</v>
      </c>
      <c r="AJ1431" s="15">
        <f t="shared" si="1774"/>
        <v>0</v>
      </c>
      <c r="AK1431" s="15">
        <f t="shared" ref="AG1431:AL1435" si="1775">AK1432</f>
        <v>4151</v>
      </c>
      <c r="AL1431" s="15">
        <f t="shared" si="1775"/>
        <v>42</v>
      </c>
    </row>
    <row r="1432" spans="1:38" ht="49.5" x14ac:dyDescent="0.25">
      <c r="A1432" s="28" t="s">
        <v>426</v>
      </c>
      <c r="B1432" s="26">
        <v>923</v>
      </c>
      <c r="C1432" s="26" t="s">
        <v>21</v>
      </c>
      <c r="D1432" s="26" t="s">
        <v>28</v>
      </c>
      <c r="E1432" s="26" t="s">
        <v>73</v>
      </c>
      <c r="F1432" s="26"/>
      <c r="G1432" s="11">
        <f t="shared" ref="G1432:H1432" si="1776">G1433+G1437</f>
        <v>4151</v>
      </c>
      <c r="H1432" s="11">
        <f t="shared" si="1776"/>
        <v>42</v>
      </c>
      <c r="I1432" s="11">
        <f t="shared" ref="I1432:N1432" si="1777">I1433+I1437</f>
        <v>0</v>
      </c>
      <c r="J1432" s="11">
        <f t="shared" si="1777"/>
        <v>0</v>
      </c>
      <c r="K1432" s="11">
        <f t="shared" si="1777"/>
        <v>0</v>
      </c>
      <c r="L1432" s="11">
        <f t="shared" si="1777"/>
        <v>0</v>
      </c>
      <c r="M1432" s="11">
        <f t="shared" si="1777"/>
        <v>4151</v>
      </c>
      <c r="N1432" s="11">
        <f t="shared" si="1777"/>
        <v>42</v>
      </c>
      <c r="O1432" s="11">
        <f t="shared" ref="O1432:T1432" si="1778">O1433+O1437</f>
        <v>0</v>
      </c>
      <c r="P1432" s="11">
        <f t="shared" si="1778"/>
        <v>0</v>
      </c>
      <c r="Q1432" s="11">
        <f t="shared" si="1778"/>
        <v>0</v>
      </c>
      <c r="R1432" s="11">
        <f t="shared" si="1778"/>
        <v>0</v>
      </c>
      <c r="S1432" s="11">
        <f t="shared" si="1778"/>
        <v>4151</v>
      </c>
      <c r="T1432" s="11">
        <f t="shared" si="1778"/>
        <v>42</v>
      </c>
      <c r="U1432" s="11">
        <f t="shared" ref="U1432:Z1432" si="1779">U1433+U1437</f>
        <v>0</v>
      </c>
      <c r="V1432" s="11">
        <f t="shared" si="1779"/>
        <v>0</v>
      </c>
      <c r="W1432" s="11">
        <f t="shared" si="1779"/>
        <v>0</v>
      </c>
      <c r="X1432" s="11">
        <f t="shared" si="1779"/>
        <v>0</v>
      </c>
      <c r="Y1432" s="11">
        <f t="shared" si="1779"/>
        <v>4151</v>
      </c>
      <c r="Z1432" s="11">
        <f t="shared" si="1779"/>
        <v>42</v>
      </c>
      <c r="AA1432" s="11">
        <f t="shared" ref="AA1432:AF1432" si="1780">AA1433+AA1437</f>
        <v>0</v>
      </c>
      <c r="AB1432" s="11">
        <f t="shared" si="1780"/>
        <v>0</v>
      </c>
      <c r="AC1432" s="11">
        <f t="shared" si="1780"/>
        <v>0</v>
      </c>
      <c r="AD1432" s="11">
        <f t="shared" si="1780"/>
        <v>0</v>
      </c>
      <c r="AE1432" s="11">
        <f t="shared" si="1780"/>
        <v>4151</v>
      </c>
      <c r="AF1432" s="11">
        <f t="shared" si="1780"/>
        <v>42</v>
      </c>
      <c r="AG1432" s="11">
        <f t="shared" ref="AG1432:AL1432" si="1781">AG1433+AG1437</f>
        <v>0</v>
      </c>
      <c r="AH1432" s="11">
        <f t="shared" si="1781"/>
        <v>0</v>
      </c>
      <c r="AI1432" s="11">
        <f t="shared" si="1781"/>
        <v>0</v>
      </c>
      <c r="AJ1432" s="11">
        <f t="shared" si="1781"/>
        <v>0</v>
      </c>
      <c r="AK1432" s="11">
        <f t="shared" si="1781"/>
        <v>4151</v>
      </c>
      <c r="AL1432" s="11">
        <f t="shared" si="1781"/>
        <v>42</v>
      </c>
    </row>
    <row r="1433" spans="1:38" ht="33" x14ac:dyDescent="0.25">
      <c r="A1433" s="25" t="s">
        <v>80</v>
      </c>
      <c r="B1433" s="26">
        <v>923</v>
      </c>
      <c r="C1433" s="26" t="s">
        <v>21</v>
      </c>
      <c r="D1433" s="26" t="s">
        <v>28</v>
      </c>
      <c r="E1433" s="26" t="s">
        <v>539</v>
      </c>
      <c r="F1433" s="26"/>
      <c r="G1433" s="11">
        <f t="shared" si="1773"/>
        <v>4109</v>
      </c>
      <c r="H1433" s="11">
        <f t="shared" si="1773"/>
        <v>0</v>
      </c>
      <c r="I1433" s="11">
        <f t="shared" si="1773"/>
        <v>0</v>
      </c>
      <c r="J1433" s="11">
        <f t="shared" si="1773"/>
        <v>0</v>
      </c>
      <c r="K1433" s="11">
        <f t="shared" si="1773"/>
        <v>0</v>
      </c>
      <c r="L1433" s="11">
        <f t="shared" si="1773"/>
        <v>0</v>
      </c>
      <c r="M1433" s="11">
        <f t="shared" si="1773"/>
        <v>4109</v>
      </c>
      <c r="N1433" s="11">
        <f t="shared" si="1773"/>
        <v>0</v>
      </c>
      <c r="O1433" s="11">
        <f t="shared" si="1773"/>
        <v>0</v>
      </c>
      <c r="P1433" s="11">
        <f t="shared" si="1773"/>
        <v>0</v>
      </c>
      <c r="Q1433" s="11">
        <f t="shared" si="1773"/>
        <v>0</v>
      </c>
      <c r="R1433" s="11">
        <f t="shared" si="1773"/>
        <v>0</v>
      </c>
      <c r="S1433" s="11">
        <f t="shared" si="1773"/>
        <v>4109</v>
      </c>
      <c r="T1433" s="11">
        <f t="shared" si="1773"/>
        <v>0</v>
      </c>
      <c r="U1433" s="11">
        <f t="shared" si="1774"/>
        <v>0</v>
      </c>
      <c r="V1433" s="11">
        <f t="shared" si="1774"/>
        <v>0</v>
      </c>
      <c r="W1433" s="11">
        <f t="shared" si="1774"/>
        <v>0</v>
      </c>
      <c r="X1433" s="11">
        <f t="shared" si="1774"/>
        <v>0</v>
      </c>
      <c r="Y1433" s="11">
        <f t="shared" si="1774"/>
        <v>4109</v>
      </c>
      <c r="Z1433" s="11">
        <f t="shared" si="1774"/>
        <v>0</v>
      </c>
      <c r="AA1433" s="11">
        <f t="shared" si="1774"/>
        <v>0</v>
      </c>
      <c r="AB1433" s="11">
        <f t="shared" si="1774"/>
        <v>0</v>
      </c>
      <c r="AC1433" s="11">
        <f t="shared" si="1774"/>
        <v>0</v>
      </c>
      <c r="AD1433" s="11">
        <f t="shared" si="1774"/>
        <v>0</v>
      </c>
      <c r="AE1433" s="11">
        <f t="shared" si="1774"/>
        <v>4109</v>
      </c>
      <c r="AF1433" s="11">
        <f t="shared" si="1774"/>
        <v>0</v>
      </c>
      <c r="AG1433" s="11">
        <f t="shared" si="1775"/>
        <v>0</v>
      </c>
      <c r="AH1433" s="11">
        <f t="shared" si="1775"/>
        <v>0</v>
      </c>
      <c r="AI1433" s="11">
        <f t="shared" si="1775"/>
        <v>0</v>
      </c>
      <c r="AJ1433" s="11">
        <f t="shared" si="1775"/>
        <v>0</v>
      </c>
      <c r="AK1433" s="11">
        <f t="shared" si="1775"/>
        <v>4109</v>
      </c>
      <c r="AL1433" s="11">
        <f t="shared" si="1775"/>
        <v>0</v>
      </c>
    </row>
    <row r="1434" spans="1:38" ht="20.100000000000001" customHeight="1" x14ac:dyDescent="0.25">
      <c r="A1434" s="25" t="s">
        <v>89</v>
      </c>
      <c r="B1434" s="26">
        <v>923</v>
      </c>
      <c r="C1434" s="26" t="s">
        <v>21</v>
      </c>
      <c r="D1434" s="26" t="s">
        <v>28</v>
      </c>
      <c r="E1434" s="26" t="s">
        <v>541</v>
      </c>
      <c r="F1434" s="26"/>
      <c r="G1434" s="11">
        <f t="shared" si="1773"/>
        <v>4109</v>
      </c>
      <c r="H1434" s="11">
        <f t="shared" si="1773"/>
        <v>0</v>
      </c>
      <c r="I1434" s="11">
        <f t="shared" si="1773"/>
        <v>0</v>
      </c>
      <c r="J1434" s="11">
        <f t="shared" si="1773"/>
        <v>0</v>
      </c>
      <c r="K1434" s="11">
        <f t="shared" si="1773"/>
        <v>0</v>
      </c>
      <c r="L1434" s="11">
        <f t="shared" si="1773"/>
        <v>0</v>
      </c>
      <c r="M1434" s="11">
        <f t="shared" si="1773"/>
        <v>4109</v>
      </c>
      <c r="N1434" s="11">
        <f t="shared" si="1773"/>
        <v>0</v>
      </c>
      <c r="O1434" s="11">
        <f t="shared" si="1773"/>
        <v>0</v>
      </c>
      <c r="P1434" s="11">
        <f t="shared" si="1773"/>
        <v>0</v>
      </c>
      <c r="Q1434" s="11">
        <f t="shared" si="1773"/>
        <v>0</v>
      </c>
      <c r="R1434" s="11">
        <f t="shared" si="1773"/>
        <v>0</v>
      </c>
      <c r="S1434" s="11">
        <f t="shared" si="1773"/>
        <v>4109</v>
      </c>
      <c r="T1434" s="11">
        <f t="shared" si="1773"/>
        <v>0</v>
      </c>
      <c r="U1434" s="11">
        <f t="shared" si="1774"/>
        <v>0</v>
      </c>
      <c r="V1434" s="11">
        <f t="shared" si="1774"/>
        <v>0</v>
      </c>
      <c r="W1434" s="11">
        <f t="shared" si="1774"/>
        <v>0</v>
      </c>
      <c r="X1434" s="11">
        <f t="shared" si="1774"/>
        <v>0</v>
      </c>
      <c r="Y1434" s="11">
        <f t="shared" si="1774"/>
        <v>4109</v>
      </c>
      <c r="Z1434" s="11">
        <f t="shared" si="1774"/>
        <v>0</v>
      </c>
      <c r="AA1434" s="11">
        <f t="shared" si="1774"/>
        <v>0</v>
      </c>
      <c r="AB1434" s="11">
        <f t="shared" si="1774"/>
        <v>0</v>
      </c>
      <c r="AC1434" s="11">
        <f t="shared" si="1774"/>
        <v>0</v>
      </c>
      <c r="AD1434" s="11">
        <f t="shared" si="1774"/>
        <v>0</v>
      </c>
      <c r="AE1434" s="11">
        <f t="shared" si="1774"/>
        <v>4109</v>
      </c>
      <c r="AF1434" s="11">
        <f t="shared" si="1774"/>
        <v>0</v>
      </c>
      <c r="AG1434" s="11">
        <f t="shared" si="1775"/>
        <v>0</v>
      </c>
      <c r="AH1434" s="11">
        <f t="shared" si="1775"/>
        <v>0</v>
      </c>
      <c r="AI1434" s="11">
        <f t="shared" si="1775"/>
        <v>0</v>
      </c>
      <c r="AJ1434" s="11">
        <f t="shared" si="1775"/>
        <v>0</v>
      </c>
      <c r="AK1434" s="11">
        <f t="shared" si="1775"/>
        <v>4109</v>
      </c>
      <c r="AL1434" s="11">
        <f t="shared" si="1775"/>
        <v>0</v>
      </c>
    </row>
    <row r="1435" spans="1:38" ht="33" x14ac:dyDescent="0.25">
      <c r="A1435" s="25" t="s">
        <v>242</v>
      </c>
      <c r="B1435" s="26">
        <v>923</v>
      </c>
      <c r="C1435" s="26" t="s">
        <v>21</v>
      </c>
      <c r="D1435" s="26" t="s">
        <v>28</v>
      </c>
      <c r="E1435" s="26" t="s">
        <v>541</v>
      </c>
      <c r="F1435" s="26" t="s">
        <v>30</v>
      </c>
      <c r="G1435" s="9">
        <f t="shared" si="1773"/>
        <v>4109</v>
      </c>
      <c r="H1435" s="9">
        <f t="shared" si="1773"/>
        <v>0</v>
      </c>
      <c r="I1435" s="9">
        <f t="shared" si="1773"/>
        <v>0</v>
      </c>
      <c r="J1435" s="9">
        <f t="shared" si="1773"/>
        <v>0</v>
      </c>
      <c r="K1435" s="9">
        <f t="shared" si="1773"/>
        <v>0</v>
      </c>
      <c r="L1435" s="9">
        <f t="shared" si="1773"/>
        <v>0</v>
      </c>
      <c r="M1435" s="9">
        <f t="shared" si="1773"/>
        <v>4109</v>
      </c>
      <c r="N1435" s="9">
        <f t="shared" si="1773"/>
        <v>0</v>
      </c>
      <c r="O1435" s="9">
        <f t="shared" si="1773"/>
        <v>0</v>
      </c>
      <c r="P1435" s="9">
        <f t="shared" si="1773"/>
        <v>0</v>
      </c>
      <c r="Q1435" s="9">
        <f t="shared" si="1773"/>
        <v>0</v>
      </c>
      <c r="R1435" s="9">
        <f t="shared" si="1773"/>
        <v>0</v>
      </c>
      <c r="S1435" s="9">
        <f t="shared" si="1773"/>
        <v>4109</v>
      </c>
      <c r="T1435" s="9">
        <f t="shared" si="1773"/>
        <v>0</v>
      </c>
      <c r="U1435" s="9">
        <f t="shared" si="1774"/>
        <v>0</v>
      </c>
      <c r="V1435" s="9">
        <f t="shared" si="1774"/>
        <v>0</v>
      </c>
      <c r="W1435" s="9">
        <f t="shared" si="1774"/>
        <v>0</v>
      </c>
      <c r="X1435" s="9">
        <f t="shared" si="1774"/>
        <v>0</v>
      </c>
      <c r="Y1435" s="9">
        <f t="shared" si="1774"/>
        <v>4109</v>
      </c>
      <c r="Z1435" s="9">
        <f t="shared" si="1774"/>
        <v>0</v>
      </c>
      <c r="AA1435" s="9">
        <f t="shared" si="1774"/>
        <v>0</v>
      </c>
      <c r="AB1435" s="9">
        <f t="shared" si="1774"/>
        <v>0</v>
      </c>
      <c r="AC1435" s="9">
        <f t="shared" si="1774"/>
        <v>0</v>
      </c>
      <c r="AD1435" s="9">
        <f t="shared" si="1774"/>
        <v>0</v>
      </c>
      <c r="AE1435" s="9">
        <f t="shared" si="1774"/>
        <v>4109</v>
      </c>
      <c r="AF1435" s="9">
        <f t="shared" si="1774"/>
        <v>0</v>
      </c>
      <c r="AG1435" s="9">
        <f t="shared" si="1775"/>
        <v>0</v>
      </c>
      <c r="AH1435" s="9">
        <f t="shared" si="1775"/>
        <v>0</v>
      </c>
      <c r="AI1435" s="9">
        <f t="shared" si="1775"/>
        <v>0</v>
      </c>
      <c r="AJ1435" s="9">
        <f t="shared" si="1775"/>
        <v>0</v>
      </c>
      <c r="AK1435" s="9">
        <f t="shared" si="1775"/>
        <v>4109</v>
      </c>
      <c r="AL1435" s="9">
        <f t="shared" si="1775"/>
        <v>0</v>
      </c>
    </row>
    <row r="1436" spans="1:38" ht="33" x14ac:dyDescent="0.25">
      <c r="A1436" s="25" t="s">
        <v>36</v>
      </c>
      <c r="B1436" s="26">
        <v>923</v>
      </c>
      <c r="C1436" s="26" t="s">
        <v>21</v>
      </c>
      <c r="D1436" s="26" t="s">
        <v>28</v>
      </c>
      <c r="E1436" s="26" t="s">
        <v>541</v>
      </c>
      <c r="F1436" s="26" t="s">
        <v>37</v>
      </c>
      <c r="G1436" s="9">
        <f>3881+228</f>
        <v>4109</v>
      </c>
      <c r="H1436" s="9"/>
      <c r="I1436" s="84"/>
      <c r="J1436" s="84"/>
      <c r="K1436" s="84"/>
      <c r="L1436" s="84"/>
      <c r="M1436" s="9">
        <f>G1436+I1436+J1436+K1436+L1436</f>
        <v>4109</v>
      </c>
      <c r="N1436" s="9">
        <f>H1436+L1436</f>
        <v>0</v>
      </c>
      <c r="O1436" s="85"/>
      <c r="P1436" s="85"/>
      <c r="Q1436" s="85"/>
      <c r="R1436" s="85"/>
      <c r="S1436" s="9">
        <f>M1436+O1436+P1436+Q1436+R1436</f>
        <v>4109</v>
      </c>
      <c r="T1436" s="9">
        <f>N1436+R1436</f>
        <v>0</v>
      </c>
      <c r="U1436" s="85"/>
      <c r="V1436" s="85"/>
      <c r="W1436" s="85"/>
      <c r="X1436" s="85"/>
      <c r="Y1436" s="9">
        <f>S1436+U1436+V1436+W1436+X1436</f>
        <v>4109</v>
      </c>
      <c r="Z1436" s="9">
        <f>T1436+X1436</f>
        <v>0</v>
      </c>
      <c r="AA1436" s="85"/>
      <c r="AB1436" s="85"/>
      <c r="AC1436" s="85"/>
      <c r="AD1436" s="85"/>
      <c r="AE1436" s="9">
        <f>Y1436+AA1436+AB1436+AC1436+AD1436</f>
        <v>4109</v>
      </c>
      <c r="AF1436" s="9">
        <f>Z1436+AD1436</f>
        <v>0</v>
      </c>
      <c r="AG1436" s="85"/>
      <c r="AH1436" s="85"/>
      <c r="AI1436" s="85"/>
      <c r="AJ1436" s="85"/>
      <c r="AK1436" s="9">
        <f>AE1436+AG1436+AH1436+AI1436+AJ1436</f>
        <v>4109</v>
      </c>
      <c r="AL1436" s="9">
        <f>AF1436+AJ1436</f>
        <v>0</v>
      </c>
    </row>
    <row r="1437" spans="1:38" ht="16.5" customHeight="1" x14ac:dyDescent="0.25">
      <c r="A1437" s="25" t="s">
        <v>571</v>
      </c>
      <c r="B1437" s="26">
        <v>923</v>
      </c>
      <c r="C1437" s="26" t="s">
        <v>21</v>
      </c>
      <c r="D1437" s="26" t="s">
        <v>28</v>
      </c>
      <c r="E1437" s="26" t="s">
        <v>573</v>
      </c>
      <c r="F1437" s="26"/>
      <c r="G1437" s="9">
        <f t="shared" ref="G1437:H1437" si="1782">G1438+G1441+G1444+G1447+G1450</f>
        <v>42</v>
      </c>
      <c r="H1437" s="9">
        <f t="shared" si="1782"/>
        <v>42</v>
      </c>
      <c r="I1437" s="9">
        <f t="shared" ref="I1437:N1437" si="1783">I1438+I1441+I1444+I1447+I1450</f>
        <v>0</v>
      </c>
      <c r="J1437" s="9">
        <f t="shared" si="1783"/>
        <v>0</v>
      </c>
      <c r="K1437" s="9">
        <f t="shared" si="1783"/>
        <v>0</v>
      </c>
      <c r="L1437" s="9">
        <f t="shared" si="1783"/>
        <v>0</v>
      </c>
      <c r="M1437" s="9">
        <f t="shared" si="1783"/>
        <v>42</v>
      </c>
      <c r="N1437" s="9">
        <f t="shared" si="1783"/>
        <v>42</v>
      </c>
      <c r="O1437" s="9">
        <f t="shared" ref="O1437:T1437" si="1784">O1438+O1441+O1444+O1447+O1450</f>
        <v>0</v>
      </c>
      <c r="P1437" s="9">
        <f t="shared" si="1784"/>
        <v>0</v>
      </c>
      <c r="Q1437" s="9">
        <f t="shared" si="1784"/>
        <v>0</v>
      </c>
      <c r="R1437" s="9">
        <f t="shared" si="1784"/>
        <v>0</v>
      </c>
      <c r="S1437" s="9">
        <f t="shared" si="1784"/>
        <v>42</v>
      </c>
      <c r="T1437" s="9">
        <f t="shared" si="1784"/>
        <v>42</v>
      </c>
      <c r="U1437" s="9">
        <f t="shared" ref="U1437:Z1437" si="1785">U1438+U1441+U1444+U1447+U1450</f>
        <v>0</v>
      </c>
      <c r="V1437" s="9">
        <f t="shared" si="1785"/>
        <v>0</v>
      </c>
      <c r="W1437" s="9">
        <f t="shared" si="1785"/>
        <v>0</v>
      </c>
      <c r="X1437" s="9">
        <f t="shared" si="1785"/>
        <v>0</v>
      </c>
      <c r="Y1437" s="9">
        <f t="shared" si="1785"/>
        <v>42</v>
      </c>
      <c r="Z1437" s="9">
        <f t="shared" si="1785"/>
        <v>42</v>
      </c>
      <c r="AA1437" s="9">
        <f t="shared" ref="AA1437:AF1437" si="1786">AA1438+AA1441+AA1444+AA1447+AA1450</f>
        <v>0</v>
      </c>
      <c r="AB1437" s="9">
        <f t="shared" si="1786"/>
        <v>0</v>
      </c>
      <c r="AC1437" s="9">
        <f t="shared" si="1786"/>
        <v>0</v>
      </c>
      <c r="AD1437" s="9">
        <f t="shared" si="1786"/>
        <v>0</v>
      </c>
      <c r="AE1437" s="9">
        <f t="shared" si="1786"/>
        <v>42</v>
      </c>
      <c r="AF1437" s="9">
        <f t="shared" si="1786"/>
        <v>42</v>
      </c>
      <c r="AG1437" s="9">
        <f t="shared" ref="AG1437:AL1437" si="1787">AG1438+AG1441+AG1444+AG1447+AG1450</f>
        <v>0</v>
      </c>
      <c r="AH1437" s="9">
        <f t="shared" si="1787"/>
        <v>0</v>
      </c>
      <c r="AI1437" s="9">
        <f t="shared" si="1787"/>
        <v>0</v>
      </c>
      <c r="AJ1437" s="9">
        <f t="shared" si="1787"/>
        <v>0</v>
      </c>
      <c r="AK1437" s="9">
        <f t="shared" si="1787"/>
        <v>42</v>
      </c>
      <c r="AL1437" s="9">
        <f t="shared" si="1787"/>
        <v>42</v>
      </c>
    </row>
    <row r="1438" spans="1:38" ht="33" x14ac:dyDescent="0.25">
      <c r="A1438" s="25" t="s">
        <v>572</v>
      </c>
      <c r="B1438" s="26">
        <v>923</v>
      </c>
      <c r="C1438" s="26" t="s">
        <v>21</v>
      </c>
      <c r="D1438" s="26" t="s">
        <v>28</v>
      </c>
      <c r="E1438" s="26" t="s">
        <v>574</v>
      </c>
      <c r="F1438" s="26"/>
      <c r="G1438" s="9">
        <f t="shared" ref="G1438:V1439" si="1788">G1439</f>
        <v>7</v>
      </c>
      <c r="H1438" s="9">
        <f t="shared" si="1788"/>
        <v>7</v>
      </c>
      <c r="I1438" s="9">
        <f t="shared" si="1788"/>
        <v>0</v>
      </c>
      <c r="J1438" s="9">
        <f t="shared" si="1788"/>
        <v>0</v>
      </c>
      <c r="K1438" s="9">
        <f t="shared" si="1788"/>
        <v>0</v>
      </c>
      <c r="L1438" s="9">
        <f t="shared" si="1788"/>
        <v>0</v>
      </c>
      <c r="M1438" s="9">
        <f t="shared" si="1788"/>
        <v>7</v>
      </c>
      <c r="N1438" s="9">
        <f t="shared" si="1788"/>
        <v>7</v>
      </c>
      <c r="O1438" s="9">
        <f t="shared" si="1788"/>
        <v>0</v>
      </c>
      <c r="P1438" s="9">
        <f t="shared" si="1788"/>
        <v>0</v>
      </c>
      <c r="Q1438" s="9">
        <f t="shared" si="1788"/>
        <v>0</v>
      </c>
      <c r="R1438" s="9">
        <f t="shared" si="1788"/>
        <v>0</v>
      </c>
      <c r="S1438" s="9">
        <f t="shared" si="1788"/>
        <v>7</v>
      </c>
      <c r="T1438" s="9">
        <f t="shared" si="1788"/>
        <v>7</v>
      </c>
      <c r="U1438" s="9">
        <f t="shared" si="1788"/>
        <v>0</v>
      </c>
      <c r="V1438" s="9">
        <f t="shared" si="1788"/>
        <v>0</v>
      </c>
      <c r="W1438" s="9">
        <f t="shared" ref="U1438:AJ1439" si="1789">W1439</f>
        <v>0</v>
      </c>
      <c r="X1438" s="9">
        <f t="shared" si="1789"/>
        <v>0</v>
      </c>
      <c r="Y1438" s="9">
        <f t="shared" si="1789"/>
        <v>7</v>
      </c>
      <c r="Z1438" s="9">
        <f t="shared" si="1789"/>
        <v>7</v>
      </c>
      <c r="AA1438" s="9">
        <f t="shared" si="1789"/>
        <v>0</v>
      </c>
      <c r="AB1438" s="9">
        <f t="shared" si="1789"/>
        <v>0</v>
      </c>
      <c r="AC1438" s="9">
        <f t="shared" si="1789"/>
        <v>0</v>
      </c>
      <c r="AD1438" s="9">
        <f t="shared" si="1789"/>
        <v>0</v>
      </c>
      <c r="AE1438" s="9">
        <f t="shared" si="1789"/>
        <v>7</v>
      </c>
      <c r="AF1438" s="9">
        <f t="shared" si="1789"/>
        <v>7</v>
      </c>
      <c r="AG1438" s="9">
        <f t="shared" si="1789"/>
        <v>0</v>
      </c>
      <c r="AH1438" s="9">
        <f t="shared" si="1789"/>
        <v>0</v>
      </c>
      <c r="AI1438" s="9">
        <f t="shared" si="1789"/>
        <v>0</v>
      </c>
      <c r="AJ1438" s="9">
        <f t="shared" si="1789"/>
        <v>0</v>
      </c>
      <c r="AK1438" s="9">
        <f t="shared" ref="AG1438:AL1439" si="1790">AK1439</f>
        <v>7</v>
      </c>
      <c r="AL1438" s="9">
        <f t="shared" si="1790"/>
        <v>7</v>
      </c>
    </row>
    <row r="1439" spans="1:38" ht="33" x14ac:dyDescent="0.25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574</v>
      </c>
      <c r="F1439" s="26" t="s">
        <v>30</v>
      </c>
      <c r="G1439" s="9">
        <f t="shared" si="1788"/>
        <v>7</v>
      </c>
      <c r="H1439" s="9">
        <f t="shared" si="1788"/>
        <v>7</v>
      </c>
      <c r="I1439" s="9">
        <f t="shared" si="1788"/>
        <v>0</v>
      </c>
      <c r="J1439" s="9">
        <f t="shared" si="1788"/>
        <v>0</v>
      </c>
      <c r="K1439" s="9">
        <f t="shared" si="1788"/>
        <v>0</v>
      </c>
      <c r="L1439" s="9">
        <f t="shared" si="1788"/>
        <v>0</v>
      </c>
      <c r="M1439" s="9">
        <f t="shared" si="1788"/>
        <v>7</v>
      </c>
      <c r="N1439" s="9">
        <f t="shared" si="1788"/>
        <v>7</v>
      </c>
      <c r="O1439" s="9">
        <f t="shared" si="1788"/>
        <v>0</v>
      </c>
      <c r="P1439" s="9">
        <f t="shared" si="1788"/>
        <v>0</v>
      </c>
      <c r="Q1439" s="9">
        <f t="shared" si="1788"/>
        <v>0</v>
      </c>
      <c r="R1439" s="9">
        <f t="shared" si="1788"/>
        <v>0</v>
      </c>
      <c r="S1439" s="9">
        <f t="shared" si="1788"/>
        <v>7</v>
      </c>
      <c r="T1439" s="9">
        <f t="shared" si="1788"/>
        <v>7</v>
      </c>
      <c r="U1439" s="9">
        <f t="shared" si="1789"/>
        <v>0</v>
      </c>
      <c r="V1439" s="9">
        <f t="shared" si="1789"/>
        <v>0</v>
      </c>
      <c r="W1439" s="9">
        <f t="shared" si="1789"/>
        <v>0</v>
      </c>
      <c r="X1439" s="9">
        <f t="shared" si="1789"/>
        <v>0</v>
      </c>
      <c r="Y1439" s="9">
        <f t="shared" si="1789"/>
        <v>7</v>
      </c>
      <c r="Z1439" s="9">
        <f t="shared" si="1789"/>
        <v>7</v>
      </c>
      <c r="AA1439" s="9">
        <f t="shared" si="1789"/>
        <v>0</v>
      </c>
      <c r="AB1439" s="9">
        <f t="shared" si="1789"/>
        <v>0</v>
      </c>
      <c r="AC1439" s="9">
        <f t="shared" si="1789"/>
        <v>0</v>
      </c>
      <c r="AD1439" s="9">
        <f t="shared" si="1789"/>
        <v>0</v>
      </c>
      <c r="AE1439" s="9">
        <f t="shared" si="1789"/>
        <v>7</v>
      </c>
      <c r="AF1439" s="9">
        <f t="shared" si="1789"/>
        <v>7</v>
      </c>
      <c r="AG1439" s="9">
        <f t="shared" si="1790"/>
        <v>0</v>
      </c>
      <c r="AH1439" s="9">
        <f t="shared" si="1790"/>
        <v>0</v>
      </c>
      <c r="AI1439" s="9">
        <f t="shared" si="1790"/>
        <v>0</v>
      </c>
      <c r="AJ1439" s="9">
        <f t="shared" si="1790"/>
        <v>0</v>
      </c>
      <c r="AK1439" s="9">
        <f t="shared" si="1790"/>
        <v>7</v>
      </c>
      <c r="AL1439" s="9">
        <f t="shared" si="1790"/>
        <v>7</v>
      </c>
    </row>
    <row r="1440" spans="1:38" ht="33" x14ac:dyDescent="0.25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574</v>
      </c>
      <c r="F1440" s="26" t="s">
        <v>37</v>
      </c>
      <c r="G1440" s="9">
        <v>7</v>
      </c>
      <c r="H1440" s="9">
        <v>7</v>
      </c>
      <c r="I1440" s="84"/>
      <c r="J1440" s="84"/>
      <c r="K1440" s="84"/>
      <c r="L1440" s="84"/>
      <c r="M1440" s="9">
        <f>G1440+I1440+J1440+K1440+L1440</f>
        <v>7</v>
      </c>
      <c r="N1440" s="9">
        <f>H1440+L1440</f>
        <v>7</v>
      </c>
      <c r="O1440" s="85"/>
      <c r="P1440" s="85"/>
      <c r="Q1440" s="85"/>
      <c r="R1440" s="85"/>
      <c r="S1440" s="9">
        <f>M1440+O1440+P1440+Q1440+R1440</f>
        <v>7</v>
      </c>
      <c r="T1440" s="9">
        <f>N1440+R1440</f>
        <v>7</v>
      </c>
      <c r="U1440" s="85"/>
      <c r="V1440" s="85"/>
      <c r="W1440" s="85"/>
      <c r="X1440" s="85"/>
      <c r="Y1440" s="9">
        <f>S1440+U1440+V1440+W1440+X1440</f>
        <v>7</v>
      </c>
      <c r="Z1440" s="9">
        <f>T1440+X1440</f>
        <v>7</v>
      </c>
      <c r="AA1440" s="85"/>
      <c r="AB1440" s="85"/>
      <c r="AC1440" s="85"/>
      <c r="AD1440" s="85"/>
      <c r="AE1440" s="9">
        <f>Y1440+AA1440+AB1440+AC1440+AD1440</f>
        <v>7</v>
      </c>
      <c r="AF1440" s="9">
        <f>Z1440+AD1440</f>
        <v>7</v>
      </c>
      <c r="AG1440" s="85"/>
      <c r="AH1440" s="85"/>
      <c r="AI1440" s="85"/>
      <c r="AJ1440" s="85"/>
      <c r="AK1440" s="9">
        <f>AE1440+AG1440+AH1440+AI1440+AJ1440</f>
        <v>7</v>
      </c>
      <c r="AL1440" s="9">
        <f>AF1440+AJ1440</f>
        <v>7</v>
      </c>
    </row>
    <row r="1441" spans="1:38" ht="18.75" customHeight="1" x14ac:dyDescent="0.25">
      <c r="A1441" s="25" t="s">
        <v>575</v>
      </c>
      <c r="B1441" s="26">
        <v>923</v>
      </c>
      <c r="C1441" s="26" t="s">
        <v>21</v>
      </c>
      <c r="D1441" s="26" t="s">
        <v>28</v>
      </c>
      <c r="E1441" s="26" t="s">
        <v>577</v>
      </c>
      <c r="F1441" s="26"/>
      <c r="G1441" s="9">
        <f t="shared" ref="G1441:V1442" si="1791">G1442</f>
        <v>21</v>
      </c>
      <c r="H1441" s="9">
        <f t="shared" si="1791"/>
        <v>21</v>
      </c>
      <c r="I1441" s="9">
        <f t="shared" si="1791"/>
        <v>0</v>
      </c>
      <c r="J1441" s="9">
        <f t="shared" si="1791"/>
        <v>0</v>
      </c>
      <c r="K1441" s="9">
        <f t="shared" si="1791"/>
        <v>0</v>
      </c>
      <c r="L1441" s="9">
        <f t="shared" si="1791"/>
        <v>0</v>
      </c>
      <c r="M1441" s="9">
        <f t="shared" si="1791"/>
        <v>21</v>
      </c>
      <c r="N1441" s="9">
        <f t="shared" si="1791"/>
        <v>21</v>
      </c>
      <c r="O1441" s="9">
        <f t="shared" si="1791"/>
        <v>0</v>
      </c>
      <c r="P1441" s="9">
        <f t="shared" si="1791"/>
        <v>0</v>
      </c>
      <c r="Q1441" s="9">
        <f t="shared" si="1791"/>
        <v>0</v>
      </c>
      <c r="R1441" s="9">
        <f t="shared" si="1791"/>
        <v>0</v>
      </c>
      <c r="S1441" s="9">
        <f t="shared" si="1791"/>
        <v>21</v>
      </c>
      <c r="T1441" s="9">
        <f t="shared" si="1791"/>
        <v>21</v>
      </c>
      <c r="U1441" s="9">
        <f t="shared" si="1791"/>
        <v>0</v>
      </c>
      <c r="V1441" s="9">
        <f t="shared" si="1791"/>
        <v>0</v>
      </c>
      <c r="W1441" s="9">
        <f t="shared" ref="U1441:AJ1442" si="1792">W1442</f>
        <v>0</v>
      </c>
      <c r="X1441" s="9">
        <f t="shared" si="1792"/>
        <v>0</v>
      </c>
      <c r="Y1441" s="9">
        <f t="shared" si="1792"/>
        <v>21</v>
      </c>
      <c r="Z1441" s="9">
        <f t="shared" si="1792"/>
        <v>21</v>
      </c>
      <c r="AA1441" s="9">
        <f t="shared" si="1792"/>
        <v>0</v>
      </c>
      <c r="AB1441" s="9">
        <f t="shared" si="1792"/>
        <v>0</v>
      </c>
      <c r="AC1441" s="9">
        <f t="shared" si="1792"/>
        <v>0</v>
      </c>
      <c r="AD1441" s="9">
        <f t="shared" si="1792"/>
        <v>0</v>
      </c>
      <c r="AE1441" s="9">
        <f t="shared" si="1792"/>
        <v>21</v>
      </c>
      <c r="AF1441" s="9">
        <f t="shared" si="1792"/>
        <v>21</v>
      </c>
      <c r="AG1441" s="9">
        <f t="shared" si="1792"/>
        <v>0</v>
      </c>
      <c r="AH1441" s="9">
        <f t="shared" si="1792"/>
        <v>0</v>
      </c>
      <c r="AI1441" s="9">
        <f t="shared" si="1792"/>
        <v>0</v>
      </c>
      <c r="AJ1441" s="9">
        <f t="shared" si="1792"/>
        <v>0</v>
      </c>
      <c r="AK1441" s="9">
        <f t="shared" ref="AG1441:AL1442" si="1793">AK1442</f>
        <v>21</v>
      </c>
      <c r="AL1441" s="9">
        <f t="shared" si="1793"/>
        <v>21</v>
      </c>
    </row>
    <row r="1442" spans="1:38" ht="33" x14ac:dyDescent="0.25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577</v>
      </c>
      <c r="F1442" s="26" t="s">
        <v>30</v>
      </c>
      <c r="G1442" s="9">
        <f t="shared" si="1791"/>
        <v>21</v>
      </c>
      <c r="H1442" s="9">
        <f t="shared" si="1791"/>
        <v>21</v>
      </c>
      <c r="I1442" s="9">
        <f t="shared" si="1791"/>
        <v>0</v>
      </c>
      <c r="J1442" s="9">
        <f t="shared" si="1791"/>
        <v>0</v>
      </c>
      <c r="K1442" s="9">
        <f t="shared" si="1791"/>
        <v>0</v>
      </c>
      <c r="L1442" s="9">
        <f t="shared" si="1791"/>
        <v>0</v>
      </c>
      <c r="M1442" s="9">
        <f t="shared" si="1791"/>
        <v>21</v>
      </c>
      <c r="N1442" s="9">
        <f t="shared" si="1791"/>
        <v>21</v>
      </c>
      <c r="O1442" s="9">
        <f t="shared" si="1791"/>
        <v>0</v>
      </c>
      <c r="P1442" s="9">
        <f t="shared" si="1791"/>
        <v>0</v>
      </c>
      <c r="Q1442" s="9">
        <f t="shared" si="1791"/>
        <v>0</v>
      </c>
      <c r="R1442" s="9">
        <f t="shared" si="1791"/>
        <v>0</v>
      </c>
      <c r="S1442" s="9">
        <f t="shared" si="1791"/>
        <v>21</v>
      </c>
      <c r="T1442" s="9">
        <f t="shared" si="1791"/>
        <v>21</v>
      </c>
      <c r="U1442" s="9">
        <f t="shared" si="1792"/>
        <v>0</v>
      </c>
      <c r="V1442" s="9">
        <f t="shared" si="1792"/>
        <v>0</v>
      </c>
      <c r="W1442" s="9">
        <f t="shared" si="1792"/>
        <v>0</v>
      </c>
      <c r="X1442" s="9">
        <f t="shared" si="1792"/>
        <v>0</v>
      </c>
      <c r="Y1442" s="9">
        <f t="shared" si="1792"/>
        <v>21</v>
      </c>
      <c r="Z1442" s="9">
        <f t="shared" si="1792"/>
        <v>21</v>
      </c>
      <c r="AA1442" s="9">
        <f t="shared" si="1792"/>
        <v>0</v>
      </c>
      <c r="AB1442" s="9">
        <f t="shared" si="1792"/>
        <v>0</v>
      </c>
      <c r="AC1442" s="9">
        <f t="shared" si="1792"/>
        <v>0</v>
      </c>
      <c r="AD1442" s="9">
        <f t="shared" si="1792"/>
        <v>0</v>
      </c>
      <c r="AE1442" s="9">
        <f t="shared" si="1792"/>
        <v>21</v>
      </c>
      <c r="AF1442" s="9">
        <f t="shared" si="1792"/>
        <v>21</v>
      </c>
      <c r="AG1442" s="9">
        <f t="shared" si="1793"/>
        <v>0</v>
      </c>
      <c r="AH1442" s="9">
        <f t="shared" si="1793"/>
        <v>0</v>
      </c>
      <c r="AI1442" s="9">
        <f t="shared" si="1793"/>
        <v>0</v>
      </c>
      <c r="AJ1442" s="9">
        <f t="shared" si="1793"/>
        <v>0</v>
      </c>
      <c r="AK1442" s="9">
        <f t="shared" si="1793"/>
        <v>21</v>
      </c>
      <c r="AL1442" s="9">
        <f t="shared" si="1793"/>
        <v>21</v>
      </c>
    </row>
    <row r="1443" spans="1:38" ht="33" x14ac:dyDescent="0.25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577</v>
      </c>
      <c r="F1443" s="26" t="s">
        <v>37</v>
      </c>
      <c r="G1443" s="9">
        <v>21</v>
      </c>
      <c r="H1443" s="9">
        <v>21</v>
      </c>
      <c r="I1443" s="84"/>
      <c r="J1443" s="84"/>
      <c r="K1443" s="84"/>
      <c r="L1443" s="84"/>
      <c r="M1443" s="9">
        <f>G1443+I1443+J1443+K1443+L1443</f>
        <v>21</v>
      </c>
      <c r="N1443" s="9">
        <f>H1443+L1443</f>
        <v>21</v>
      </c>
      <c r="O1443" s="85"/>
      <c r="P1443" s="85"/>
      <c r="Q1443" s="85"/>
      <c r="R1443" s="85"/>
      <c r="S1443" s="9">
        <f>M1443+O1443+P1443+Q1443+R1443</f>
        <v>21</v>
      </c>
      <c r="T1443" s="9">
        <f>N1443+R1443</f>
        <v>21</v>
      </c>
      <c r="U1443" s="85"/>
      <c r="V1443" s="85"/>
      <c r="W1443" s="85"/>
      <c r="X1443" s="85"/>
      <c r="Y1443" s="9">
        <f>S1443+U1443+V1443+W1443+X1443</f>
        <v>21</v>
      </c>
      <c r="Z1443" s="9">
        <f>T1443+X1443</f>
        <v>21</v>
      </c>
      <c r="AA1443" s="85"/>
      <c r="AB1443" s="85"/>
      <c r="AC1443" s="85"/>
      <c r="AD1443" s="85"/>
      <c r="AE1443" s="9">
        <f>Y1443+AA1443+AB1443+AC1443+AD1443</f>
        <v>21</v>
      </c>
      <c r="AF1443" s="9">
        <f>Z1443+AD1443</f>
        <v>21</v>
      </c>
      <c r="AG1443" s="85"/>
      <c r="AH1443" s="85"/>
      <c r="AI1443" s="85"/>
      <c r="AJ1443" s="85"/>
      <c r="AK1443" s="9">
        <f>AE1443+AG1443+AH1443+AI1443+AJ1443</f>
        <v>21</v>
      </c>
      <c r="AL1443" s="9">
        <f>AF1443+AJ1443</f>
        <v>21</v>
      </c>
    </row>
    <row r="1444" spans="1:38" ht="49.5" x14ac:dyDescent="0.25">
      <c r="A1444" s="25" t="s">
        <v>581</v>
      </c>
      <c r="B1444" s="26">
        <v>923</v>
      </c>
      <c r="C1444" s="26" t="s">
        <v>21</v>
      </c>
      <c r="D1444" s="26" t="s">
        <v>28</v>
      </c>
      <c r="E1444" s="26" t="s">
        <v>586</v>
      </c>
      <c r="F1444" s="26"/>
      <c r="G1444" s="9">
        <f t="shared" ref="G1444:H1445" si="1794">G1445</f>
        <v>0</v>
      </c>
      <c r="H1444" s="9">
        <f t="shared" si="1794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</row>
    <row r="1445" spans="1:38" ht="33" x14ac:dyDescent="0.25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586</v>
      </c>
      <c r="F1445" s="26" t="s">
        <v>30</v>
      </c>
      <c r="G1445" s="9">
        <f t="shared" si="1794"/>
        <v>0</v>
      </c>
      <c r="H1445" s="9">
        <f t="shared" si="1794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</row>
    <row r="1446" spans="1:38" ht="33" x14ac:dyDescent="0.25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586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</row>
    <row r="1447" spans="1:38" ht="33" x14ac:dyDescent="0.25">
      <c r="A1447" s="25" t="s">
        <v>582</v>
      </c>
      <c r="B1447" s="26">
        <v>923</v>
      </c>
      <c r="C1447" s="26" t="s">
        <v>21</v>
      </c>
      <c r="D1447" s="26" t="s">
        <v>28</v>
      </c>
      <c r="E1447" s="26" t="s">
        <v>585</v>
      </c>
      <c r="F1447" s="26"/>
      <c r="G1447" s="9">
        <f t="shared" ref="G1447:H1448" si="1795">G1448</f>
        <v>0</v>
      </c>
      <c r="H1447" s="9">
        <f t="shared" si="1795"/>
        <v>0</v>
      </c>
      <c r="I1447" s="84"/>
      <c r="J1447" s="84"/>
      <c r="K1447" s="84"/>
      <c r="L1447" s="84"/>
      <c r="M1447" s="84"/>
      <c r="N1447" s="84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</row>
    <row r="1448" spans="1:38" ht="33" x14ac:dyDescent="0.25">
      <c r="A1448" s="25" t="s">
        <v>242</v>
      </c>
      <c r="B1448" s="26">
        <v>923</v>
      </c>
      <c r="C1448" s="26" t="s">
        <v>21</v>
      </c>
      <c r="D1448" s="26" t="s">
        <v>28</v>
      </c>
      <c r="E1448" s="26" t="s">
        <v>585</v>
      </c>
      <c r="F1448" s="26" t="s">
        <v>30</v>
      </c>
      <c r="G1448" s="9">
        <f t="shared" si="1795"/>
        <v>0</v>
      </c>
      <c r="H1448" s="9">
        <f t="shared" si="1795"/>
        <v>0</v>
      </c>
      <c r="I1448" s="84"/>
      <c r="J1448" s="84"/>
      <c r="K1448" s="84"/>
      <c r="L1448" s="84"/>
      <c r="M1448" s="84"/>
      <c r="N1448" s="84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</row>
    <row r="1449" spans="1:38" ht="33" x14ac:dyDescent="0.25">
      <c r="A1449" s="25" t="s">
        <v>36</v>
      </c>
      <c r="B1449" s="26">
        <v>923</v>
      </c>
      <c r="C1449" s="26" t="s">
        <v>21</v>
      </c>
      <c r="D1449" s="26" t="s">
        <v>28</v>
      </c>
      <c r="E1449" s="26" t="s">
        <v>585</v>
      </c>
      <c r="F1449" s="26" t="s">
        <v>37</v>
      </c>
      <c r="G1449" s="9"/>
      <c r="H1449" s="9"/>
      <c r="I1449" s="84"/>
      <c r="J1449" s="84"/>
      <c r="K1449" s="84"/>
      <c r="L1449" s="84"/>
      <c r="M1449" s="84"/>
      <c r="N1449" s="84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</row>
    <row r="1450" spans="1:38" ht="17.25" customHeight="1" x14ac:dyDescent="0.25">
      <c r="A1450" s="25" t="s">
        <v>583</v>
      </c>
      <c r="B1450" s="26">
        <f>B1448</f>
        <v>923</v>
      </c>
      <c r="C1450" s="26" t="s">
        <v>21</v>
      </c>
      <c r="D1450" s="26" t="s">
        <v>28</v>
      </c>
      <c r="E1450" s="26" t="s">
        <v>584</v>
      </c>
      <c r="F1450" s="26"/>
      <c r="G1450" s="9">
        <f t="shared" ref="G1450" si="1796">G1451</f>
        <v>14</v>
      </c>
      <c r="H1450" s="9">
        <f t="shared" ref="G1450:V1451" si="1797">H1451</f>
        <v>14</v>
      </c>
      <c r="I1450" s="9">
        <f t="shared" si="1797"/>
        <v>0</v>
      </c>
      <c r="J1450" s="9">
        <f t="shared" si="1797"/>
        <v>0</v>
      </c>
      <c r="K1450" s="9">
        <f t="shared" si="1797"/>
        <v>0</v>
      </c>
      <c r="L1450" s="9">
        <f t="shared" si="1797"/>
        <v>0</v>
      </c>
      <c r="M1450" s="9">
        <f t="shared" si="1797"/>
        <v>14</v>
      </c>
      <c r="N1450" s="9">
        <f t="shared" si="1797"/>
        <v>14</v>
      </c>
      <c r="O1450" s="9">
        <f t="shared" si="1797"/>
        <v>0</v>
      </c>
      <c r="P1450" s="9">
        <f t="shared" si="1797"/>
        <v>0</v>
      </c>
      <c r="Q1450" s="9">
        <f t="shared" si="1797"/>
        <v>0</v>
      </c>
      <c r="R1450" s="9">
        <f t="shared" si="1797"/>
        <v>0</v>
      </c>
      <c r="S1450" s="9">
        <f t="shared" si="1797"/>
        <v>14</v>
      </c>
      <c r="T1450" s="9">
        <f t="shared" si="1797"/>
        <v>14</v>
      </c>
      <c r="U1450" s="9">
        <f t="shared" si="1797"/>
        <v>0</v>
      </c>
      <c r="V1450" s="9">
        <f t="shared" si="1797"/>
        <v>0</v>
      </c>
      <c r="W1450" s="9">
        <f t="shared" ref="U1450:AJ1451" si="1798">W1451</f>
        <v>0</v>
      </c>
      <c r="X1450" s="9">
        <f t="shared" si="1798"/>
        <v>0</v>
      </c>
      <c r="Y1450" s="9">
        <f t="shared" si="1798"/>
        <v>14</v>
      </c>
      <c r="Z1450" s="9">
        <f t="shared" si="1798"/>
        <v>14</v>
      </c>
      <c r="AA1450" s="9">
        <f t="shared" si="1798"/>
        <v>0</v>
      </c>
      <c r="AB1450" s="9">
        <f t="shared" si="1798"/>
        <v>0</v>
      </c>
      <c r="AC1450" s="9">
        <f t="shared" si="1798"/>
        <v>0</v>
      </c>
      <c r="AD1450" s="9">
        <f t="shared" si="1798"/>
        <v>0</v>
      </c>
      <c r="AE1450" s="9">
        <f t="shared" si="1798"/>
        <v>14</v>
      </c>
      <c r="AF1450" s="9">
        <f t="shared" si="1798"/>
        <v>14</v>
      </c>
      <c r="AG1450" s="9">
        <f t="shared" si="1798"/>
        <v>0</v>
      </c>
      <c r="AH1450" s="9">
        <f t="shared" si="1798"/>
        <v>0</v>
      </c>
      <c r="AI1450" s="9">
        <f t="shared" si="1798"/>
        <v>0</v>
      </c>
      <c r="AJ1450" s="9">
        <f t="shared" si="1798"/>
        <v>0</v>
      </c>
      <c r="AK1450" s="9">
        <f t="shared" ref="AG1450:AL1451" si="1799">AK1451</f>
        <v>14</v>
      </c>
      <c r="AL1450" s="9">
        <f t="shared" si="1799"/>
        <v>14</v>
      </c>
    </row>
    <row r="1451" spans="1:38" ht="33" x14ac:dyDescent="0.25">
      <c r="A1451" s="25" t="s">
        <v>242</v>
      </c>
      <c r="B1451" s="26">
        <f>B1449</f>
        <v>923</v>
      </c>
      <c r="C1451" s="26" t="s">
        <v>21</v>
      </c>
      <c r="D1451" s="26" t="s">
        <v>28</v>
      </c>
      <c r="E1451" s="26" t="s">
        <v>584</v>
      </c>
      <c r="F1451" s="26" t="s">
        <v>30</v>
      </c>
      <c r="G1451" s="9">
        <f t="shared" si="1797"/>
        <v>14</v>
      </c>
      <c r="H1451" s="9">
        <f t="shared" si="1797"/>
        <v>14</v>
      </c>
      <c r="I1451" s="9">
        <f t="shared" si="1797"/>
        <v>0</v>
      </c>
      <c r="J1451" s="9">
        <f t="shared" si="1797"/>
        <v>0</v>
      </c>
      <c r="K1451" s="9">
        <f t="shared" si="1797"/>
        <v>0</v>
      </c>
      <c r="L1451" s="9">
        <f t="shared" si="1797"/>
        <v>0</v>
      </c>
      <c r="M1451" s="9">
        <f t="shared" si="1797"/>
        <v>14</v>
      </c>
      <c r="N1451" s="9">
        <f t="shared" si="1797"/>
        <v>14</v>
      </c>
      <c r="O1451" s="9">
        <f t="shared" si="1797"/>
        <v>0</v>
      </c>
      <c r="P1451" s="9">
        <f t="shared" si="1797"/>
        <v>0</v>
      </c>
      <c r="Q1451" s="9">
        <f t="shared" si="1797"/>
        <v>0</v>
      </c>
      <c r="R1451" s="9">
        <f t="shared" si="1797"/>
        <v>0</v>
      </c>
      <c r="S1451" s="9">
        <f t="shared" si="1797"/>
        <v>14</v>
      </c>
      <c r="T1451" s="9">
        <f t="shared" si="1797"/>
        <v>14</v>
      </c>
      <c r="U1451" s="9">
        <f t="shared" si="1798"/>
        <v>0</v>
      </c>
      <c r="V1451" s="9">
        <f t="shared" si="1798"/>
        <v>0</v>
      </c>
      <c r="W1451" s="9">
        <f t="shared" si="1798"/>
        <v>0</v>
      </c>
      <c r="X1451" s="9">
        <f t="shared" si="1798"/>
        <v>0</v>
      </c>
      <c r="Y1451" s="9">
        <f t="shared" si="1798"/>
        <v>14</v>
      </c>
      <c r="Z1451" s="9">
        <f t="shared" si="1798"/>
        <v>14</v>
      </c>
      <c r="AA1451" s="9">
        <f t="shared" si="1798"/>
        <v>0</v>
      </c>
      <c r="AB1451" s="9">
        <f t="shared" si="1798"/>
        <v>0</v>
      </c>
      <c r="AC1451" s="9">
        <f t="shared" si="1798"/>
        <v>0</v>
      </c>
      <c r="AD1451" s="9">
        <f t="shared" si="1798"/>
        <v>0</v>
      </c>
      <c r="AE1451" s="9">
        <f t="shared" si="1798"/>
        <v>14</v>
      </c>
      <c r="AF1451" s="9">
        <f t="shared" si="1798"/>
        <v>14</v>
      </c>
      <c r="AG1451" s="9">
        <f t="shared" si="1799"/>
        <v>0</v>
      </c>
      <c r="AH1451" s="9">
        <f t="shared" si="1799"/>
        <v>0</v>
      </c>
      <c r="AI1451" s="9">
        <f t="shared" si="1799"/>
        <v>0</v>
      </c>
      <c r="AJ1451" s="9">
        <f t="shared" si="1799"/>
        <v>0</v>
      </c>
      <c r="AK1451" s="9">
        <f t="shared" si="1799"/>
        <v>14</v>
      </c>
      <c r="AL1451" s="9">
        <f t="shared" si="1799"/>
        <v>14</v>
      </c>
    </row>
    <row r="1452" spans="1:38" ht="33" x14ac:dyDescent="0.25">
      <c r="A1452" s="25" t="s">
        <v>36</v>
      </c>
      <c r="B1452" s="26">
        <f>B1450</f>
        <v>923</v>
      </c>
      <c r="C1452" s="26" t="s">
        <v>21</v>
      </c>
      <c r="D1452" s="26" t="s">
        <v>28</v>
      </c>
      <c r="E1452" s="26" t="s">
        <v>584</v>
      </c>
      <c r="F1452" s="26" t="s">
        <v>37</v>
      </c>
      <c r="G1452" s="9">
        <v>14</v>
      </c>
      <c r="H1452" s="9">
        <v>14</v>
      </c>
      <c r="I1452" s="84"/>
      <c r="J1452" s="84"/>
      <c r="K1452" s="84"/>
      <c r="L1452" s="84"/>
      <c r="M1452" s="9">
        <f>G1452+I1452+J1452+K1452+L1452</f>
        <v>14</v>
      </c>
      <c r="N1452" s="9">
        <f>H1452+L1452</f>
        <v>14</v>
      </c>
      <c r="O1452" s="85"/>
      <c r="P1452" s="85"/>
      <c r="Q1452" s="85"/>
      <c r="R1452" s="85"/>
      <c r="S1452" s="9">
        <f>M1452+O1452+P1452+Q1452+R1452</f>
        <v>14</v>
      </c>
      <c r="T1452" s="9">
        <f>N1452+R1452</f>
        <v>14</v>
      </c>
      <c r="U1452" s="85"/>
      <c r="V1452" s="85"/>
      <c r="W1452" s="85"/>
      <c r="X1452" s="85"/>
      <c r="Y1452" s="9">
        <f>S1452+U1452+V1452+W1452+X1452</f>
        <v>14</v>
      </c>
      <c r="Z1452" s="9">
        <f>T1452+X1452</f>
        <v>14</v>
      </c>
      <c r="AA1452" s="85"/>
      <c r="AB1452" s="85"/>
      <c r="AC1452" s="85"/>
      <c r="AD1452" s="85"/>
      <c r="AE1452" s="9">
        <f>Y1452+AA1452+AB1452+AC1452+AD1452</f>
        <v>14</v>
      </c>
      <c r="AF1452" s="9">
        <f>Z1452+AD1452</f>
        <v>14</v>
      </c>
      <c r="AG1452" s="85"/>
      <c r="AH1452" s="85"/>
      <c r="AI1452" s="85"/>
      <c r="AJ1452" s="85"/>
      <c r="AK1452" s="9">
        <f>AE1452+AG1452+AH1452+AI1452+AJ1452</f>
        <v>14</v>
      </c>
      <c r="AL1452" s="9">
        <f>AF1452+AJ1452</f>
        <v>14</v>
      </c>
    </row>
    <row r="1453" spans="1:38" hidden="1" x14ac:dyDescent="0.25">
      <c r="A1453" s="25"/>
      <c r="B1453" s="26"/>
      <c r="C1453" s="26"/>
      <c r="D1453" s="26"/>
      <c r="E1453" s="26"/>
      <c r="F1453" s="26"/>
      <c r="G1453" s="9"/>
      <c r="H1453" s="9"/>
      <c r="I1453" s="84"/>
      <c r="J1453" s="84"/>
      <c r="K1453" s="84"/>
      <c r="L1453" s="84"/>
      <c r="M1453" s="84"/>
      <c r="N1453" s="84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</row>
    <row r="1454" spans="1:38" ht="18.75" x14ac:dyDescent="0.3">
      <c r="A1454" s="23" t="s">
        <v>58</v>
      </c>
      <c r="B1454" s="24">
        <v>923</v>
      </c>
      <c r="C1454" s="24" t="s">
        <v>21</v>
      </c>
      <c r="D1454" s="24" t="s">
        <v>59</v>
      </c>
      <c r="E1454" s="24"/>
      <c r="F1454" s="24"/>
      <c r="G1454" s="13">
        <f>G1455+G1465+G1460+G1534</f>
        <v>197950</v>
      </c>
      <c r="H1454" s="13">
        <f>H1455+H1465+H1460+H1534</f>
        <v>3623</v>
      </c>
      <c r="I1454" s="13">
        <f t="shared" ref="I1454:N1454" si="1800">I1455+I1465+I1460+I1534</f>
        <v>0</v>
      </c>
      <c r="J1454" s="13">
        <f t="shared" si="1800"/>
        <v>0</v>
      </c>
      <c r="K1454" s="13">
        <f t="shared" si="1800"/>
        <v>0</v>
      </c>
      <c r="L1454" s="13">
        <f t="shared" si="1800"/>
        <v>0</v>
      </c>
      <c r="M1454" s="13">
        <f t="shared" si="1800"/>
        <v>197950</v>
      </c>
      <c r="N1454" s="13">
        <f t="shared" si="1800"/>
        <v>3623</v>
      </c>
      <c r="O1454" s="13">
        <f t="shared" ref="O1454:T1454" si="1801">O1455+O1465+O1460+O1534</f>
        <v>0</v>
      </c>
      <c r="P1454" s="13">
        <f t="shared" si="1801"/>
        <v>0</v>
      </c>
      <c r="Q1454" s="13">
        <f t="shared" si="1801"/>
        <v>0</v>
      </c>
      <c r="R1454" s="13">
        <f t="shared" si="1801"/>
        <v>411</v>
      </c>
      <c r="S1454" s="13">
        <f t="shared" si="1801"/>
        <v>198361</v>
      </c>
      <c r="T1454" s="13">
        <f t="shared" si="1801"/>
        <v>4034</v>
      </c>
      <c r="U1454" s="13">
        <f t="shared" ref="U1454:Z1454" si="1802">U1455+U1465+U1460+U1534</f>
        <v>0</v>
      </c>
      <c r="V1454" s="13">
        <f t="shared" si="1802"/>
        <v>0</v>
      </c>
      <c r="W1454" s="13">
        <f t="shared" si="1802"/>
        <v>0</v>
      </c>
      <c r="X1454" s="13">
        <f t="shared" si="1802"/>
        <v>0</v>
      </c>
      <c r="Y1454" s="13">
        <f t="shared" si="1802"/>
        <v>198361</v>
      </c>
      <c r="Z1454" s="13">
        <f t="shared" si="1802"/>
        <v>4034</v>
      </c>
      <c r="AA1454" s="13">
        <f t="shared" ref="AA1454:AF1454" si="1803">AA1455+AA1465+AA1460+AA1534</f>
        <v>0</v>
      </c>
      <c r="AB1454" s="13">
        <f t="shared" si="1803"/>
        <v>0</v>
      </c>
      <c r="AC1454" s="13">
        <f t="shared" si="1803"/>
        <v>0</v>
      </c>
      <c r="AD1454" s="13">
        <f t="shared" si="1803"/>
        <v>0</v>
      </c>
      <c r="AE1454" s="13">
        <f t="shared" si="1803"/>
        <v>198361</v>
      </c>
      <c r="AF1454" s="13">
        <f t="shared" si="1803"/>
        <v>4034</v>
      </c>
      <c r="AG1454" s="13">
        <f t="shared" ref="AG1454:AL1454" si="1804">AG1455+AG1465+AG1460+AG1534</f>
        <v>0</v>
      </c>
      <c r="AH1454" s="13">
        <f t="shared" si="1804"/>
        <v>0</v>
      </c>
      <c r="AI1454" s="13">
        <f t="shared" si="1804"/>
        <v>0</v>
      </c>
      <c r="AJ1454" s="13">
        <f t="shared" si="1804"/>
        <v>0</v>
      </c>
      <c r="AK1454" s="13">
        <f t="shared" si="1804"/>
        <v>198361</v>
      </c>
      <c r="AL1454" s="13">
        <f t="shared" si="1804"/>
        <v>4034</v>
      </c>
    </row>
    <row r="1455" spans="1:38" ht="82.5" x14ac:dyDescent="0.25">
      <c r="A1455" s="25" t="s">
        <v>118</v>
      </c>
      <c r="B1455" s="26">
        <v>923</v>
      </c>
      <c r="C1455" s="26" t="s">
        <v>21</v>
      </c>
      <c r="D1455" s="26" t="s">
        <v>59</v>
      </c>
      <c r="E1455" s="26" t="s">
        <v>119</v>
      </c>
      <c r="F1455" s="26"/>
      <c r="G1455" s="11">
        <f t="shared" ref="G1455" si="1805">G1456</f>
        <v>2212</v>
      </c>
      <c r="H1455" s="11">
        <f t="shared" ref="G1455:V1458" si="1806">H1456</f>
        <v>0</v>
      </c>
      <c r="I1455" s="11">
        <f t="shared" si="1806"/>
        <v>0</v>
      </c>
      <c r="J1455" s="11">
        <f t="shared" si="1806"/>
        <v>0</v>
      </c>
      <c r="K1455" s="11">
        <f t="shared" si="1806"/>
        <v>0</v>
      </c>
      <c r="L1455" s="11">
        <f t="shared" si="1806"/>
        <v>0</v>
      </c>
      <c r="M1455" s="11">
        <f t="shared" si="1806"/>
        <v>2212</v>
      </c>
      <c r="N1455" s="11">
        <f t="shared" si="1806"/>
        <v>0</v>
      </c>
      <c r="O1455" s="11">
        <f t="shared" si="1806"/>
        <v>0</v>
      </c>
      <c r="P1455" s="11">
        <f t="shared" si="1806"/>
        <v>0</v>
      </c>
      <c r="Q1455" s="11">
        <f t="shared" si="1806"/>
        <v>0</v>
      </c>
      <c r="R1455" s="11">
        <f t="shared" si="1806"/>
        <v>0</v>
      </c>
      <c r="S1455" s="11">
        <f t="shared" si="1806"/>
        <v>2212</v>
      </c>
      <c r="T1455" s="11">
        <f t="shared" si="1806"/>
        <v>0</v>
      </c>
      <c r="U1455" s="11">
        <f t="shared" si="1806"/>
        <v>0</v>
      </c>
      <c r="V1455" s="11">
        <f t="shared" si="1806"/>
        <v>0</v>
      </c>
      <c r="W1455" s="11">
        <f t="shared" ref="U1455:AJ1458" si="1807">W1456</f>
        <v>0</v>
      </c>
      <c r="X1455" s="11">
        <f t="shared" si="1807"/>
        <v>0</v>
      </c>
      <c r="Y1455" s="11">
        <f t="shared" si="1807"/>
        <v>2212</v>
      </c>
      <c r="Z1455" s="11">
        <f t="shared" si="1807"/>
        <v>0</v>
      </c>
      <c r="AA1455" s="11">
        <f t="shared" si="1807"/>
        <v>0</v>
      </c>
      <c r="AB1455" s="11">
        <f t="shared" si="1807"/>
        <v>0</v>
      </c>
      <c r="AC1455" s="11">
        <f t="shared" si="1807"/>
        <v>0</v>
      </c>
      <c r="AD1455" s="11">
        <f t="shared" si="1807"/>
        <v>0</v>
      </c>
      <c r="AE1455" s="11">
        <f t="shared" si="1807"/>
        <v>2212</v>
      </c>
      <c r="AF1455" s="11">
        <f t="shared" si="1807"/>
        <v>0</v>
      </c>
      <c r="AG1455" s="11">
        <f t="shared" si="1807"/>
        <v>0</v>
      </c>
      <c r="AH1455" s="11">
        <f t="shared" si="1807"/>
        <v>0</v>
      </c>
      <c r="AI1455" s="11">
        <f t="shared" si="1807"/>
        <v>0</v>
      </c>
      <c r="AJ1455" s="11">
        <f t="shared" si="1807"/>
        <v>0</v>
      </c>
      <c r="AK1455" s="11">
        <f t="shared" ref="AG1455:AL1458" si="1808">AK1456</f>
        <v>2212</v>
      </c>
      <c r="AL1455" s="11">
        <f t="shared" si="1808"/>
        <v>0</v>
      </c>
    </row>
    <row r="1456" spans="1:38" ht="20.100000000000001" customHeight="1" x14ac:dyDescent="0.25">
      <c r="A1456" s="28" t="s">
        <v>14</v>
      </c>
      <c r="B1456" s="26">
        <v>923</v>
      </c>
      <c r="C1456" s="26" t="s">
        <v>21</v>
      </c>
      <c r="D1456" s="26" t="s">
        <v>59</v>
      </c>
      <c r="E1456" s="46" t="s">
        <v>149</v>
      </c>
      <c r="F1456" s="26"/>
      <c r="G1456" s="11">
        <f t="shared" si="1806"/>
        <v>2212</v>
      </c>
      <c r="H1456" s="11">
        <f t="shared" si="1806"/>
        <v>0</v>
      </c>
      <c r="I1456" s="11">
        <f t="shared" si="1806"/>
        <v>0</v>
      </c>
      <c r="J1456" s="11">
        <f t="shared" si="1806"/>
        <v>0</v>
      </c>
      <c r="K1456" s="11">
        <f t="shared" si="1806"/>
        <v>0</v>
      </c>
      <c r="L1456" s="11">
        <f t="shared" si="1806"/>
        <v>0</v>
      </c>
      <c r="M1456" s="11">
        <f t="shared" si="1806"/>
        <v>2212</v>
      </c>
      <c r="N1456" s="11">
        <f t="shared" si="1806"/>
        <v>0</v>
      </c>
      <c r="O1456" s="11">
        <f t="shared" si="1806"/>
        <v>0</v>
      </c>
      <c r="P1456" s="11">
        <f t="shared" si="1806"/>
        <v>0</v>
      </c>
      <c r="Q1456" s="11">
        <f t="shared" si="1806"/>
        <v>0</v>
      </c>
      <c r="R1456" s="11">
        <f t="shared" si="1806"/>
        <v>0</v>
      </c>
      <c r="S1456" s="11">
        <f t="shared" si="1806"/>
        <v>2212</v>
      </c>
      <c r="T1456" s="11">
        <f t="shared" si="1806"/>
        <v>0</v>
      </c>
      <c r="U1456" s="11">
        <f t="shared" si="1807"/>
        <v>0</v>
      </c>
      <c r="V1456" s="11">
        <f t="shared" si="1807"/>
        <v>0</v>
      </c>
      <c r="W1456" s="11">
        <f t="shared" si="1807"/>
        <v>0</v>
      </c>
      <c r="X1456" s="11">
        <f t="shared" si="1807"/>
        <v>0</v>
      </c>
      <c r="Y1456" s="11">
        <f t="shared" si="1807"/>
        <v>2212</v>
      </c>
      <c r="Z1456" s="11">
        <f t="shared" si="1807"/>
        <v>0</v>
      </c>
      <c r="AA1456" s="11">
        <f t="shared" si="1807"/>
        <v>0</v>
      </c>
      <c r="AB1456" s="11">
        <f t="shared" si="1807"/>
        <v>0</v>
      </c>
      <c r="AC1456" s="11">
        <f t="shared" si="1807"/>
        <v>0</v>
      </c>
      <c r="AD1456" s="11">
        <f t="shared" si="1807"/>
        <v>0</v>
      </c>
      <c r="AE1456" s="11">
        <f t="shared" si="1807"/>
        <v>2212</v>
      </c>
      <c r="AF1456" s="11">
        <f t="shared" si="1807"/>
        <v>0</v>
      </c>
      <c r="AG1456" s="11">
        <f t="shared" si="1808"/>
        <v>0</v>
      </c>
      <c r="AH1456" s="11">
        <f t="shared" si="1808"/>
        <v>0</v>
      </c>
      <c r="AI1456" s="11">
        <f t="shared" si="1808"/>
        <v>0</v>
      </c>
      <c r="AJ1456" s="11">
        <f t="shared" si="1808"/>
        <v>0</v>
      </c>
      <c r="AK1456" s="11">
        <f t="shared" si="1808"/>
        <v>2212</v>
      </c>
      <c r="AL1456" s="11">
        <f t="shared" si="1808"/>
        <v>0</v>
      </c>
    </row>
    <row r="1457" spans="1:38" ht="20.100000000000001" customHeight="1" x14ac:dyDescent="0.25">
      <c r="A1457" s="28" t="s">
        <v>60</v>
      </c>
      <c r="B1457" s="26">
        <v>923</v>
      </c>
      <c r="C1457" s="26" t="s">
        <v>21</v>
      </c>
      <c r="D1457" s="26" t="s">
        <v>59</v>
      </c>
      <c r="E1457" s="46" t="s">
        <v>641</v>
      </c>
      <c r="F1457" s="26"/>
      <c r="G1457" s="11">
        <f t="shared" si="1806"/>
        <v>2212</v>
      </c>
      <c r="H1457" s="11">
        <f t="shared" si="1806"/>
        <v>0</v>
      </c>
      <c r="I1457" s="11">
        <f t="shared" si="1806"/>
        <v>0</v>
      </c>
      <c r="J1457" s="11">
        <f t="shared" si="1806"/>
        <v>0</v>
      </c>
      <c r="K1457" s="11">
        <f t="shared" si="1806"/>
        <v>0</v>
      </c>
      <c r="L1457" s="11">
        <f t="shared" si="1806"/>
        <v>0</v>
      </c>
      <c r="M1457" s="11">
        <f t="shared" si="1806"/>
        <v>2212</v>
      </c>
      <c r="N1457" s="11">
        <f t="shared" si="1806"/>
        <v>0</v>
      </c>
      <c r="O1457" s="11">
        <f t="shared" si="1806"/>
        <v>0</v>
      </c>
      <c r="P1457" s="11">
        <f t="shared" si="1806"/>
        <v>0</v>
      </c>
      <c r="Q1457" s="11">
        <f t="shared" si="1806"/>
        <v>0</v>
      </c>
      <c r="R1457" s="11">
        <f t="shared" si="1806"/>
        <v>0</v>
      </c>
      <c r="S1457" s="11">
        <f t="shared" si="1806"/>
        <v>2212</v>
      </c>
      <c r="T1457" s="11">
        <f t="shared" si="1806"/>
        <v>0</v>
      </c>
      <c r="U1457" s="11">
        <f t="shared" si="1807"/>
        <v>0</v>
      </c>
      <c r="V1457" s="11">
        <f t="shared" si="1807"/>
        <v>0</v>
      </c>
      <c r="W1457" s="11">
        <f t="shared" si="1807"/>
        <v>0</v>
      </c>
      <c r="X1457" s="11">
        <f t="shared" si="1807"/>
        <v>0</v>
      </c>
      <c r="Y1457" s="11">
        <f t="shared" si="1807"/>
        <v>2212</v>
      </c>
      <c r="Z1457" s="11">
        <f t="shared" si="1807"/>
        <v>0</v>
      </c>
      <c r="AA1457" s="11">
        <f t="shared" si="1807"/>
        <v>0</v>
      </c>
      <c r="AB1457" s="11">
        <f t="shared" si="1807"/>
        <v>0</v>
      </c>
      <c r="AC1457" s="11">
        <f t="shared" si="1807"/>
        <v>0</v>
      </c>
      <c r="AD1457" s="11">
        <f t="shared" si="1807"/>
        <v>0</v>
      </c>
      <c r="AE1457" s="11">
        <f t="shared" si="1807"/>
        <v>2212</v>
      </c>
      <c r="AF1457" s="11">
        <f t="shared" si="1807"/>
        <v>0</v>
      </c>
      <c r="AG1457" s="11">
        <f t="shared" si="1808"/>
        <v>0</v>
      </c>
      <c r="AH1457" s="11">
        <f t="shared" si="1808"/>
        <v>0</v>
      </c>
      <c r="AI1457" s="11">
        <f t="shared" si="1808"/>
        <v>0</v>
      </c>
      <c r="AJ1457" s="11">
        <f t="shared" si="1808"/>
        <v>0</v>
      </c>
      <c r="AK1457" s="11">
        <f t="shared" si="1808"/>
        <v>2212</v>
      </c>
      <c r="AL1457" s="11">
        <f t="shared" si="1808"/>
        <v>0</v>
      </c>
    </row>
    <row r="1458" spans="1:38" ht="33" x14ac:dyDescent="0.25">
      <c r="A1458" s="25" t="s">
        <v>242</v>
      </c>
      <c r="B1458" s="26">
        <v>923</v>
      </c>
      <c r="C1458" s="26" t="s">
        <v>21</v>
      </c>
      <c r="D1458" s="26" t="s">
        <v>59</v>
      </c>
      <c r="E1458" s="26" t="s">
        <v>641</v>
      </c>
      <c r="F1458" s="26" t="s">
        <v>30</v>
      </c>
      <c r="G1458" s="11">
        <f t="shared" si="1806"/>
        <v>2212</v>
      </c>
      <c r="H1458" s="11">
        <f t="shared" si="1806"/>
        <v>0</v>
      </c>
      <c r="I1458" s="11">
        <f t="shared" si="1806"/>
        <v>0</v>
      </c>
      <c r="J1458" s="11">
        <f t="shared" si="1806"/>
        <v>0</v>
      </c>
      <c r="K1458" s="11">
        <f t="shared" si="1806"/>
        <v>0</v>
      </c>
      <c r="L1458" s="11">
        <f t="shared" si="1806"/>
        <v>0</v>
      </c>
      <c r="M1458" s="11">
        <f t="shared" si="1806"/>
        <v>2212</v>
      </c>
      <c r="N1458" s="11">
        <f t="shared" si="1806"/>
        <v>0</v>
      </c>
      <c r="O1458" s="11">
        <f t="shared" si="1806"/>
        <v>0</v>
      </c>
      <c r="P1458" s="11">
        <f t="shared" si="1806"/>
        <v>0</v>
      </c>
      <c r="Q1458" s="11">
        <f t="shared" si="1806"/>
        <v>0</v>
      </c>
      <c r="R1458" s="11">
        <f t="shared" si="1806"/>
        <v>0</v>
      </c>
      <c r="S1458" s="11">
        <f t="shared" si="1806"/>
        <v>2212</v>
      </c>
      <c r="T1458" s="11">
        <f t="shared" si="1806"/>
        <v>0</v>
      </c>
      <c r="U1458" s="11">
        <f t="shared" si="1807"/>
        <v>0</v>
      </c>
      <c r="V1458" s="11">
        <f t="shared" si="1807"/>
        <v>0</v>
      </c>
      <c r="W1458" s="11">
        <f t="shared" si="1807"/>
        <v>0</v>
      </c>
      <c r="X1458" s="11">
        <f t="shared" si="1807"/>
        <v>0</v>
      </c>
      <c r="Y1458" s="11">
        <f t="shared" si="1807"/>
        <v>2212</v>
      </c>
      <c r="Z1458" s="11">
        <f t="shared" si="1807"/>
        <v>0</v>
      </c>
      <c r="AA1458" s="11">
        <f t="shared" si="1807"/>
        <v>0</v>
      </c>
      <c r="AB1458" s="11">
        <f t="shared" si="1807"/>
        <v>0</v>
      </c>
      <c r="AC1458" s="11">
        <f t="shared" si="1807"/>
        <v>0</v>
      </c>
      <c r="AD1458" s="11">
        <f t="shared" si="1807"/>
        <v>0</v>
      </c>
      <c r="AE1458" s="11">
        <f t="shared" si="1807"/>
        <v>2212</v>
      </c>
      <c r="AF1458" s="11">
        <f t="shared" si="1807"/>
        <v>0</v>
      </c>
      <c r="AG1458" s="11">
        <f t="shared" si="1808"/>
        <v>0</v>
      </c>
      <c r="AH1458" s="11">
        <f t="shared" si="1808"/>
        <v>0</v>
      </c>
      <c r="AI1458" s="11">
        <f t="shared" si="1808"/>
        <v>0</v>
      </c>
      <c r="AJ1458" s="11">
        <f t="shared" si="1808"/>
        <v>0</v>
      </c>
      <c r="AK1458" s="11">
        <f t="shared" si="1808"/>
        <v>2212</v>
      </c>
      <c r="AL1458" s="11">
        <f t="shared" si="1808"/>
        <v>0</v>
      </c>
    </row>
    <row r="1459" spans="1:38" ht="33" x14ac:dyDescent="0.25">
      <c r="A1459" s="25" t="s">
        <v>36</v>
      </c>
      <c r="B1459" s="26">
        <v>923</v>
      </c>
      <c r="C1459" s="26" t="s">
        <v>21</v>
      </c>
      <c r="D1459" s="26" t="s">
        <v>59</v>
      </c>
      <c r="E1459" s="26" t="s">
        <v>641</v>
      </c>
      <c r="F1459" s="26" t="s">
        <v>37</v>
      </c>
      <c r="G1459" s="9">
        <f>1676+536</f>
        <v>2212</v>
      </c>
      <c r="H1459" s="9"/>
      <c r="I1459" s="84"/>
      <c r="J1459" s="84"/>
      <c r="K1459" s="84"/>
      <c r="L1459" s="84"/>
      <c r="M1459" s="9">
        <f>G1459+I1459+J1459+K1459+L1459</f>
        <v>2212</v>
      </c>
      <c r="N1459" s="9">
        <f>H1459+L1459</f>
        <v>0</v>
      </c>
      <c r="O1459" s="85"/>
      <c r="P1459" s="85"/>
      <c r="Q1459" s="85"/>
      <c r="R1459" s="85"/>
      <c r="S1459" s="9">
        <f>M1459+O1459+P1459+Q1459+R1459</f>
        <v>2212</v>
      </c>
      <c r="T1459" s="9">
        <f>N1459+R1459</f>
        <v>0</v>
      </c>
      <c r="U1459" s="85"/>
      <c r="V1459" s="85"/>
      <c r="W1459" s="85"/>
      <c r="X1459" s="85"/>
      <c r="Y1459" s="9">
        <f>S1459+U1459+V1459+W1459+X1459</f>
        <v>2212</v>
      </c>
      <c r="Z1459" s="9">
        <f>T1459+X1459</f>
        <v>0</v>
      </c>
      <c r="AA1459" s="85"/>
      <c r="AB1459" s="85"/>
      <c r="AC1459" s="85"/>
      <c r="AD1459" s="85"/>
      <c r="AE1459" s="9">
        <f>Y1459+AA1459+AB1459+AC1459+AD1459</f>
        <v>2212</v>
      </c>
      <c r="AF1459" s="9">
        <f>Z1459+AD1459</f>
        <v>0</v>
      </c>
      <c r="AG1459" s="85"/>
      <c r="AH1459" s="85"/>
      <c r="AI1459" s="85"/>
      <c r="AJ1459" s="85"/>
      <c r="AK1459" s="9">
        <f>AE1459+AG1459+AH1459+AI1459+AJ1459</f>
        <v>2212</v>
      </c>
      <c r="AL1459" s="9">
        <f>AF1459+AJ1459</f>
        <v>0</v>
      </c>
    </row>
    <row r="1460" spans="1:38" ht="33" x14ac:dyDescent="0.25">
      <c r="A1460" s="28" t="s">
        <v>425</v>
      </c>
      <c r="B1460" s="26">
        <v>923</v>
      </c>
      <c r="C1460" s="26" t="s">
        <v>21</v>
      </c>
      <c r="D1460" s="26" t="s">
        <v>59</v>
      </c>
      <c r="E1460" s="26" t="s">
        <v>97</v>
      </c>
      <c r="F1460" s="26"/>
      <c r="G1460" s="9">
        <f t="shared" ref="G1460:V1463" si="1809">G1461</f>
        <v>91</v>
      </c>
      <c r="H1460" s="9">
        <f t="shared" si="1809"/>
        <v>0</v>
      </c>
      <c r="I1460" s="9">
        <f t="shared" si="1809"/>
        <v>0</v>
      </c>
      <c r="J1460" s="9">
        <f t="shared" si="1809"/>
        <v>0</v>
      </c>
      <c r="K1460" s="9">
        <f t="shared" si="1809"/>
        <v>0</v>
      </c>
      <c r="L1460" s="9">
        <f t="shared" si="1809"/>
        <v>0</v>
      </c>
      <c r="M1460" s="9">
        <f t="shared" si="1809"/>
        <v>91</v>
      </c>
      <c r="N1460" s="9">
        <f t="shared" si="1809"/>
        <v>0</v>
      </c>
      <c r="O1460" s="9">
        <f t="shared" si="1809"/>
        <v>0</v>
      </c>
      <c r="P1460" s="9">
        <f t="shared" si="1809"/>
        <v>0</v>
      </c>
      <c r="Q1460" s="9">
        <f t="shared" si="1809"/>
        <v>0</v>
      </c>
      <c r="R1460" s="9">
        <f t="shared" si="1809"/>
        <v>0</v>
      </c>
      <c r="S1460" s="9">
        <f t="shared" si="1809"/>
        <v>91</v>
      </c>
      <c r="T1460" s="9">
        <f t="shared" si="1809"/>
        <v>0</v>
      </c>
      <c r="U1460" s="9">
        <f t="shared" si="1809"/>
        <v>0</v>
      </c>
      <c r="V1460" s="9">
        <f t="shared" si="1809"/>
        <v>0</v>
      </c>
      <c r="W1460" s="9">
        <f t="shared" ref="U1460:AJ1463" si="1810">W1461</f>
        <v>0</v>
      </c>
      <c r="X1460" s="9">
        <f t="shared" si="1810"/>
        <v>0</v>
      </c>
      <c r="Y1460" s="9">
        <f t="shared" si="1810"/>
        <v>91</v>
      </c>
      <c r="Z1460" s="9">
        <f t="shared" si="1810"/>
        <v>0</v>
      </c>
      <c r="AA1460" s="9">
        <f t="shared" si="1810"/>
        <v>0</v>
      </c>
      <c r="AB1460" s="9">
        <f t="shared" si="1810"/>
        <v>0</v>
      </c>
      <c r="AC1460" s="9">
        <f t="shared" si="1810"/>
        <v>0</v>
      </c>
      <c r="AD1460" s="9">
        <f t="shared" si="1810"/>
        <v>0</v>
      </c>
      <c r="AE1460" s="9">
        <f t="shared" si="1810"/>
        <v>91</v>
      </c>
      <c r="AF1460" s="9">
        <f t="shared" si="1810"/>
        <v>0</v>
      </c>
      <c r="AG1460" s="9">
        <f t="shared" si="1810"/>
        <v>0</v>
      </c>
      <c r="AH1460" s="9">
        <f t="shared" si="1810"/>
        <v>0</v>
      </c>
      <c r="AI1460" s="9">
        <f t="shared" si="1810"/>
        <v>0</v>
      </c>
      <c r="AJ1460" s="9">
        <f t="shared" si="1810"/>
        <v>0</v>
      </c>
      <c r="AK1460" s="9">
        <f t="shared" ref="AG1460:AL1463" si="1811">AK1461</f>
        <v>91</v>
      </c>
      <c r="AL1460" s="9">
        <f t="shared" si="1811"/>
        <v>0</v>
      </c>
    </row>
    <row r="1461" spans="1:38" ht="20.100000000000001" customHeight="1" x14ac:dyDescent="0.25">
      <c r="A1461" s="28" t="s">
        <v>14</v>
      </c>
      <c r="B1461" s="26">
        <v>923</v>
      </c>
      <c r="C1461" s="26" t="s">
        <v>21</v>
      </c>
      <c r="D1461" s="26" t="s">
        <v>59</v>
      </c>
      <c r="E1461" s="46" t="s">
        <v>98</v>
      </c>
      <c r="F1461" s="26"/>
      <c r="G1461" s="11">
        <f t="shared" si="1809"/>
        <v>91</v>
      </c>
      <c r="H1461" s="11">
        <f t="shared" si="1809"/>
        <v>0</v>
      </c>
      <c r="I1461" s="11">
        <f t="shared" si="1809"/>
        <v>0</v>
      </c>
      <c r="J1461" s="11">
        <f t="shared" si="1809"/>
        <v>0</v>
      </c>
      <c r="K1461" s="11">
        <f t="shared" si="1809"/>
        <v>0</v>
      </c>
      <c r="L1461" s="11">
        <f t="shared" si="1809"/>
        <v>0</v>
      </c>
      <c r="M1461" s="11">
        <f t="shared" si="1809"/>
        <v>91</v>
      </c>
      <c r="N1461" s="11">
        <f t="shared" si="1809"/>
        <v>0</v>
      </c>
      <c r="O1461" s="11">
        <f t="shared" si="1809"/>
        <v>0</v>
      </c>
      <c r="P1461" s="11">
        <f t="shared" si="1809"/>
        <v>0</v>
      </c>
      <c r="Q1461" s="11">
        <f t="shared" si="1809"/>
        <v>0</v>
      </c>
      <c r="R1461" s="11">
        <f t="shared" si="1809"/>
        <v>0</v>
      </c>
      <c r="S1461" s="11">
        <f t="shared" si="1809"/>
        <v>91</v>
      </c>
      <c r="T1461" s="11">
        <f t="shared" si="1809"/>
        <v>0</v>
      </c>
      <c r="U1461" s="11">
        <f t="shared" si="1810"/>
        <v>0</v>
      </c>
      <c r="V1461" s="11">
        <f t="shared" si="1810"/>
        <v>0</v>
      </c>
      <c r="W1461" s="11">
        <f t="shared" si="1810"/>
        <v>0</v>
      </c>
      <c r="X1461" s="11">
        <f t="shared" si="1810"/>
        <v>0</v>
      </c>
      <c r="Y1461" s="11">
        <f t="shared" si="1810"/>
        <v>91</v>
      </c>
      <c r="Z1461" s="11">
        <f t="shared" si="1810"/>
        <v>0</v>
      </c>
      <c r="AA1461" s="11">
        <f t="shared" si="1810"/>
        <v>0</v>
      </c>
      <c r="AB1461" s="11">
        <f t="shared" si="1810"/>
        <v>0</v>
      </c>
      <c r="AC1461" s="11">
        <f t="shared" si="1810"/>
        <v>0</v>
      </c>
      <c r="AD1461" s="11">
        <f t="shared" si="1810"/>
        <v>0</v>
      </c>
      <c r="AE1461" s="11">
        <f t="shared" si="1810"/>
        <v>91</v>
      </c>
      <c r="AF1461" s="11">
        <f t="shared" si="1810"/>
        <v>0</v>
      </c>
      <c r="AG1461" s="11">
        <f t="shared" si="1811"/>
        <v>0</v>
      </c>
      <c r="AH1461" s="11">
        <f t="shared" si="1811"/>
        <v>0</v>
      </c>
      <c r="AI1461" s="11">
        <f t="shared" si="1811"/>
        <v>0</v>
      </c>
      <c r="AJ1461" s="11">
        <f t="shared" si="1811"/>
        <v>0</v>
      </c>
      <c r="AK1461" s="11">
        <f t="shared" si="1811"/>
        <v>91</v>
      </c>
      <c r="AL1461" s="11">
        <f t="shared" si="1811"/>
        <v>0</v>
      </c>
    </row>
    <row r="1462" spans="1:38" ht="20.100000000000001" customHeight="1" x14ac:dyDescent="0.25">
      <c r="A1462" s="28" t="s">
        <v>60</v>
      </c>
      <c r="B1462" s="26">
        <v>923</v>
      </c>
      <c r="C1462" s="26" t="s">
        <v>21</v>
      </c>
      <c r="D1462" s="26" t="s">
        <v>59</v>
      </c>
      <c r="E1462" s="46" t="s">
        <v>99</v>
      </c>
      <c r="F1462" s="26"/>
      <c r="G1462" s="11">
        <f t="shared" si="1809"/>
        <v>91</v>
      </c>
      <c r="H1462" s="11">
        <f t="shared" si="1809"/>
        <v>0</v>
      </c>
      <c r="I1462" s="11">
        <f t="shared" si="1809"/>
        <v>0</v>
      </c>
      <c r="J1462" s="11">
        <f t="shared" si="1809"/>
        <v>0</v>
      </c>
      <c r="K1462" s="11">
        <f t="shared" si="1809"/>
        <v>0</v>
      </c>
      <c r="L1462" s="11">
        <f t="shared" si="1809"/>
        <v>0</v>
      </c>
      <c r="M1462" s="11">
        <f t="shared" si="1809"/>
        <v>91</v>
      </c>
      <c r="N1462" s="11">
        <f t="shared" si="1809"/>
        <v>0</v>
      </c>
      <c r="O1462" s="11">
        <f t="shared" si="1809"/>
        <v>0</v>
      </c>
      <c r="P1462" s="11">
        <f t="shared" si="1809"/>
        <v>0</v>
      </c>
      <c r="Q1462" s="11">
        <f t="shared" si="1809"/>
        <v>0</v>
      </c>
      <c r="R1462" s="11">
        <f t="shared" si="1809"/>
        <v>0</v>
      </c>
      <c r="S1462" s="11">
        <f t="shared" si="1809"/>
        <v>91</v>
      </c>
      <c r="T1462" s="11">
        <f t="shared" si="1809"/>
        <v>0</v>
      </c>
      <c r="U1462" s="11">
        <f t="shared" si="1810"/>
        <v>0</v>
      </c>
      <c r="V1462" s="11">
        <f t="shared" si="1810"/>
        <v>0</v>
      </c>
      <c r="W1462" s="11">
        <f t="shared" si="1810"/>
        <v>0</v>
      </c>
      <c r="X1462" s="11">
        <f t="shared" si="1810"/>
        <v>0</v>
      </c>
      <c r="Y1462" s="11">
        <f t="shared" si="1810"/>
        <v>91</v>
      </c>
      <c r="Z1462" s="11">
        <f t="shared" si="1810"/>
        <v>0</v>
      </c>
      <c r="AA1462" s="11">
        <f t="shared" si="1810"/>
        <v>0</v>
      </c>
      <c r="AB1462" s="11">
        <f t="shared" si="1810"/>
        <v>0</v>
      </c>
      <c r="AC1462" s="11">
        <f t="shared" si="1810"/>
        <v>0</v>
      </c>
      <c r="AD1462" s="11">
        <f t="shared" si="1810"/>
        <v>0</v>
      </c>
      <c r="AE1462" s="11">
        <f t="shared" si="1810"/>
        <v>91</v>
      </c>
      <c r="AF1462" s="11">
        <f t="shared" si="1810"/>
        <v>0</v>
      </c>
      <c r="AG1462" s="11">
        <f t="shared" si="1811"/>
        <v>0</v>
      </c>
      <c r="AH1462" s="11">
        <f t="shared" si="1811"/>
        <v>0</v>
      </c>
      <c r="AI1462" s="11">
        <f t="shared" si="1811"/>
        <v>0</v>
      </c>
      <c r="AJ1462" s="11">
        <f t="shared" si="1811"/>
        <v>0</v>
      </c>
      <c r="AK1462" s="11">
        <f t="shared" si="1811"/>
        <v>91</v>
      </c>
      <c r="AL1462" s="11">
        <f t="shared" si="1811"/>
        <v>0</v>
      </c>
    </row>
    <row r="1463" spans="1:38" ht="33" x14ac:dyDescent="0.25">
      <c r="A1463" s="25" t="s">
        <v>242</v>
      </c>
      <c r="B1463" s="26">
        <v>923</v>
      </c>
      <c r="C1463" s="26" t="s">
        <v>21</v>
      </c>
      <c r="D1463" s="26" t="s">
        <v>59</v>
      </c>
      <c r="E1463" s="26" t="s">
        <v>99</v>
      </c>
      <c r="F1463" s="26" t="s">
        <v>30</v>
      </c>
      <c r="G1463" s="9">
        <f t="shared" si="1809"/>
        <v>91</v>
      </c>
      <c r="H1463" s="9">
        <f t="shared" si="1809"/>
        <v>0</v>
      </c>
      <c r="I1463" s="9">
        <f t="shared" si="1809"/>
        <v>0</v>
      </c>
      <c r="J1463" s="9">
        <f t="shared" si="1809"/>
        <v>0</v>
      </c>
      <c r="K1463" s="9">
        <f t="shared" si="1809"/>
        <v>0</v>
      </c>
      <c r="L1463" s="9">
        <f t="shared" si="1809"/>
        <v>0</v>
      </c>
      <c r="M1463" s="9">
        <f t="shared" si="1809"/>
        <v>91</v>
      </c>
      <c r="N1463" s="9">
        <f t="shared" si="1809"/>
        <v>0</v>
      </c>
      <c r="O1463" s="9">
        <f t="shared" si="1809"/>
        <v>0</v>
      </c>
      <c r="P1463" s="9">
        <f t="shared" si="1809"/>
        <v>0</v>
      </c>
      <c r="Q1463" s="9">
        <f t="shared" si="1809"/>
        <v>0</v>
      </c>
      <c r="R1463" s="9">
        <f t="shared" si="1809"/>
        <v>0</v>
      </c>
      <c r="S1463" s="9">
        <f t="shared" si="1809"/>
        <v>91</v>
      </c>
      <c r="T1463" s="9">
        <f t="shared" si="1809"/>
        <v>0</v>
      </c>
      <c r="U1463" s="9">
        <f t="shared" si="1810"/>
        <v>0</v>
      </c>
      <c r="V1463" s="9">
        <f t="shared" si="1810"/>
        <v>0</v>
      </c>
      <c r="W1463" s="9">
        <f t="shared" si="1810"/>
        <v>0</v>
      </c>
      <c r="X1463" s="9">
        <f t="shared" si="1810"/>
        <v>0</v>
      </c>
      <c r="Y1463" s="9">
        <f t="shared" si="1810"/>
        <v>91</v>
      </c>
      <c r="Z1463" s="9">
        <f t="shared" si="1810"/>
        <v>0</v>
      </c>
      <c r="AA1463" s="9">
        <f t="shared" si="1810"/>
        <v>0</v>
      </c>
      <c r="AB1463" s="9">
        <f t="shared" si="1810"/>
        <v>0</v>
      </c>
      <c r="AC1463" s="9">
        <f t="shared" si="1810"/>
        <v>0</v>
      </c>
      <c r="AD1463" s="9">
        <f t="shared" si="1810"/>
        <v>0</v>
      </c>
      <c r="AE1463" s="9">
        <f t="shared" si="1810"/>
        <v>91</v>
      </c>
      <c r="AF1463" s="9">
        <f t="shared" si="1810"/>
        <v>0</v>
      </c>
      <c r="AG1463" s="9">
        <f t="shared" si="1811"/>
        <v>0</v>
      </c>
      <c r="AH1463" s="9">
        <f t="shared" si="1811"/>
        <v>0</v>
      </c>
      <c r="AI1463" s="9">
        <f t="shared" si="1811"/>
        <v>0</v>
      </c>
      <c r="AJ1463" s="9">
        <f t="shared" si="1811"/>
        <v>0</v>
      </c>
      <c r="AK1463" s="9">
        <f t="shared" si="1811"/>
        <v>91</v>
      </c>
      <c r="AL1463" s="9">
        <f t="shared" si="1811"/>
        <v>0</v>
      </c>
    </row>
    <row r="1464" spans="1:38" ht="33" x14ac:dyDescent="0.25">
      <c r="A1464" s="25" t="s">
        <v>36</v>
      </c>
      <c r="B1464" s="26">
        <v>923</v>
      </c>
      <c r="C1464" s="26" t="s">
        <v>21</v>
      </c>
      <c r="D1464" s="26" t="s">
        <v>59</v>
      </c>
      <c r="E1464" s="26" t="s">
        <v>99</v>
      </c>
      <c r="F1464" s="26" t="s">
        <v>37</v>
      </c>
      <c r="G1464" s="9">
        <v>91</v>
      </c>
      <c r="H1464" s="9"/>
      <c r="I1464" s="84"/>
      <c r="J1464" s="84"/>
      <c r="K1464" s="84"/>
      <c r="L1464" s="84"/>
      <c r="M1464" s="9">
        <f>G1464+I1464+J1464+K1464+L1464</f>
        <v>91</v>
      </c>
      <c r="N1464" s="9">
        <f>H1464+L1464</f>
        <v>0</v>
      </c>
      <c r="O1464" s="85"/>
      <c r="P1464" s="85"/>
      <c r="Q1464" s="85"/>
      <c r="R1464" s="85"/>
      <c r="S1464" s="9">
        <f>M1464+O1464+P1464+Q1464+R1464</f>
        <v>91</v>
      </c>
      <c r="T1464" s="9">
        <f>N1464+R1464</f>
        <v>0</v>
      </c>
      <c r="U1464" s="85"/>
      <c r="V1464" s="85"/>
      <c r="W1464" s="85"/>
      <c r="X1464" s="85"/>
      <c r="Y1464" s="9">
        <f>S1464+U1464+V1464+W1464+X1464</f>
        <v>91</v>
      </c>
      <c r="Z1464" s="9">
        <f>T1464+X1464</f>
        <v>0</v>
      </c>
      <c r="AA1464" s="85"/>
      <c r="AB1464" s="85"/>
      <c r="AC1464" s="85"/>
      <c r="AD1464" s="85"/>
      <c r="AE1464" s="9">
        <f>Y1464+AA1464+AB1464+AC1464+AD1464</f>
        <v>91</v>
      </c>
      <c r="AF1464" s="9">
        <f>Z1464+AD1464</f>
        <v>0</v>
      </c>
      <c r="AG1464" s="85"/>
      <c r="AH1464" s="85"/>
      <c r="AI1464" s="85"/>
      <c r="AJ1464" s="85"/>
      <c r="AK1464" s="9">
        <f>AE1464+AG1464+AH1464+AI1464+AJ1464</f>
        <v>91</v>
      </c>
      <c r="AL1464" s="9">
        <f>AF1464+AJ1464</f>
        <v>0</v>
      </c>
    </row>
    <row r="1465" spans="1:38" ht="49.5" x14ac:dyDescent="0.25">
      <c r="A1465" s="28" t="s">
        <v>426</v>
      </c>
      <c r="B1465" s="26">
        <v>923</v>
      </c>
      <c r="C1465" s="26" t="s">
        <v>21</v>
      </c>
      <c r="D1465" s="26" t="s">
        <v>59</v>
      </c>
      <c r="E1465" s="26" t="s">
        <v>73</v>
      </c>
      <c r="F1465" s="26"/>
      <c r="G1465" s="11">
        <f t="shared" ref="G1465" si="1812">G1466+G1474+G1525+G1489</f>
        <v>195647</v>
      </c>
      <c r="H1465" s="11">
        <f t="shared" ref="H1465:N1465" si="1813">H1466+H1474+H1525+H1489</f>
        <v>3623</v>
      </c>
      <c r="I1465" s="11">
        <f t="shared" si="1813"/>
        <v>0</v>
      </c>
      <c r="J1465" s="11">
        <f t="shared" si="1813"/>
        <v>0</v>
      </c>
      <c r="K1465" s="11">
        <f t="shared" si="1813"/>
        <v>0</v>
      </c>
      <c r="L1465" s="11">
        <f t="shared" si="1813"/>
        <v>0</v>
      </c>
      <c r="M1465" s="11">
        <f t="shared" si="1813"/>
        <v>195647</v>
      </c>
      <c r="N1465" s="11">
        <f t="shared" si="1813"/>
        <v>3623</v>
      </c>
      <c r="O1465" s="11">
        <f t="shared" ref="O1465:T1465" si="1814">O1466+O1474+O1525+O1489</f>
        <v>0</v>
      </c>
      <c r="P1465" s="11">
        <f t="shared" si="1814"/>
        <v>0</v>
      </c>
      <c r="Q1465" s="11">
        <f t="shared" si="1814"/>
        <v>0</v>
      </c>
      <c r="R1465" s="11">
        <f t="shared" si="1814"/>
        <v>0</v>
      </c>
      <c r="S1465" s="11">
        <f t="shared" si="1814"/>
        <v>195647</v>
      </c>
      <c r="T1465" s="11">
        <f t="shared" si="1814"/>
        <v>3623</v>
      </c>
      <c r="U1465" s="11">
        <f t="shared" ref="U1465:Z1465" si="1815">U1466+U1474+U1525+U1489</f>
        <v>0</v>
      </c>
      <c r="V1465" s="11">
        <f t="shared" si="1815"/>
        <v>0</v>
      </c>
      <c r="W1465" s="11">
        <f t="shared" si="1815"/>
        <v>0</v>
      </c>
      <c r="X1465" s="11">
        <f t="shared" si="1815"/>
        <v>0</v>
      </c>
      <c r="Y1465" s="11">
        <f t="shared" si="1815"/>
        <v>195647</v>
      </c>
      <c r="Z1465" s="11">
        <f t="shared" si="1815"/>
        <v>3623</v>
      </c>
      <c r="AA1465" s="11">
        <f t="shared" ref="AA1465:AF1465" si="1816">AA1466+AA1474+AA1525+AA1489</f>
        <v>0</v>
      </c>
      <c r="AB1465" s="11">
        <f t="shared" si="1816"/>
        <v>0</v>
      </c>
      <c r="AC1465" s="11">
        <f t="shared" si="1816"/>
        <v>0</v>
      </c>
      <c r="AD1465" s="11">
        <f t="shared" si="1816"/>
        <v>0</v>
      </c>
      <c r="AE1465" s="11">
        <f t="shared" si="1816"/>
        <v>195647</v>
      </c>
      <c r="AF1465" s="11">
        <f t="shared" si="1816"/>
        <v>3623</v>
      </c>
      <c r="AG1465" s="11">
        <f t="shared" ref="AG1465:AL1465" si="1817">AG1466+AG1474+AG1525+AG1489</f>
        <v>0</v>
      </c>
      <c r="AH1465" s="11">
        <f t="shared" si="1817"/>
        <v>0</v>
      </c>
      <c r="AI1465" s="11">
        <f t="shared" si="1817"/>
        <v>0</v>
      </c>
      <c r="AJ1465" s="11">
        <f t="shared" si="1817"/>
        <v>0</v>
      </c>
      <c r="AK1465" s="11">
        <f t="shared" si="1817"/>
        <v>195647</v>
      </c>
      <c r="AL1465" s="11">
        <f t="shared" si="1817"/>
        <v>3623</v>
      </c>
    </row>
    <row r="1466" spans="1:38" ht="20.100000000000001" customHeight="1" x14ac:dyDescent="0.25">
      <c r="A1466" s="28" t="s">
        <v>14</v>
      </c>
      <c r="B1466" s="26">
        <v>923</v>
      </c>
      <c r="C1466" s="26" t="s">
        <v>21</v>
      </c>
      <c r="D1466" s="26" t="s">
        <v>59</v>
      </c>
      <c r="E1466" s="46" t="s">
        <v>542</v>
      </c>
      <c r="F1466" s="26"/>
      <c r="G1466" s="11">
        <f t="shared" ref="G1466:AL1466" si="1818">G1467</f>
        <v>3608</v>
      </c>
      <c r="H1466" s="11">
        <f t="shared" si="1818"/>
        <v>0</v>
      </c>
      <c r="I1466" s="11">
        <f t="shared" si="1818"/>
        <v>0</v>
      </c>
      <c r="J1466" s="11">
        <f t="shared" si="1818"/>
        <v>0</v>
      </c>
      <c r="K1466" s="11">
        <f t="shared" si="1818"/>
        <v>0</v>
      </c>
      <c r="L1466" s="11">
        <f t="shared" si="1818"/>
        <v>0</v>
      </c>
      <c r="M1466" s="11">
        <f t="shared" si="1818"/>
        <v>3608</v>
      </c>
      <c r="N1466" s="11">
        <f t="shared" si="1818"/>
        <v>0</v>
      </c>
      <c r="O1466" s="11">
        <f t="shared" si="1818"/>
        <v>0</v>
      </c>
      <c r="P1466" s="11">
        <f t="shared" si="1818"/>
        <v>0</v>
      </c>
      <c r="Q1466" s="11">
        <f t="shared" si="1818"/>
        <v>0</v>
      </c>
      <c r="R1466" s="11">
        <f t="shared" si="1818"/>
        <v>0</v>
      </c>
      <c r="S1466" s="11">
        <f t="shared" si="1818"/>
        <v>3608</v>
      </c>
      <c r="T1466" s="11">
        <f t="shared" si="1818"/>
        <v>0</v>
      </c>
      <c r="U1466" s="11">
        <f t="shared" si="1818"/>
        <v>0</v>
      </c>
      <c r="V1466" s="11">
        <f t="shared" si="1818"/>
        <v>0</v>
      </c>
      <c r="W1466" s="11">
        <f t="shared" si="1818"/>
        <v>0</v>
      </c>
      <c r="X1466" s="11">
        <f t="shared" si="1818"/>
        <v>0</v>
      </c>
      <c r="Y1466" s="11">
        <f t="shared" si="1818"/>
        <v>3608</v>
      </c>
      <c r="Z1466" s="11">
        <f t="shared" si="1818"/>
        <v>0</v>
      </c>
      <c r="AA1466" s="11">
        <f t="shared" si="1818"/>
        <v>0</v>
      </c>
      <c r="AB1466" s="11">
        <f t="shared" si="1818"/>
        <v>0</v>
      </c>
      <c r="AC1466" s="11">
        <f t="shared" si="1818"/>
        <v>0</v>
      </c>
      <c r="AD1466" s="11">
        <f t="shared" si="1818"/>
        <v>0</v>
      </c>
      <c r="AE1466" s="11">
        <f t="shared" si="1818"/>
        <v>3608</v>
      </c>
      <c r="AF1466" s="11">
        <f t="shared" si="1818"/>
        <v>0</v>
      </c>
      <c r="AG1466" s="11">
        <f t="shared" si="1818"/>
        <v>0</v>
      </c>
      <c r="AH1466" s="11">
        <f t="shared" si="1818"/>
        <v>0</v>
      </c>
      <c r="AI1466" s="11">
        <f t="shared" si="1818"/>
        <v>0</v>
      </c>
      <c r="AJ1466" s="11">
        <f t="shared" si="1818"/>
        <v>0</v>
      </c>
      <c r="AK1466" s="11">
        <f t="shared" si="1818"/>
        <v>3608</v>
      </c>
      <c r="AL1466" s="11">
        <f t="shared" si="1818"/>
        <v>0</v>
      </c>
    </row>
    <row r="1467" spans="1:38" ht="20.100000000000001" customHeight="1" x14ac:dyDescent="0.25">
      <c r="A1467" s="28" t="s">
        <v>60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/>
      <c r="G1467" s="11">
        <f t="shared" ref="G1467" si="1819">G1468+G1470+G1472</f>
        <v>3608</v>
      </c>
      <c r="H1467" s="11">
        <f t="shared" ref="H1467:N1467" si="1820">H1468+H1470+H1472</f>
        <v>0</v>
      </c>
      <c r="I1467" s="11">
        <f t="shared" si="1820"/>
        <v>0</v>
      </c>
      <c r="J1467" s="11">
        <f t="shared" si="1820"/>
        <v>0</v>
      </c>
      <c r="K1467" s="11">
        <f t="shared" si="1820"/>
        <v>0</v>
      </c>
      <c r="L1467" s="11">
        <f t="shared" si="1820"/>
        <v>0</v>
      </c>
      <c r="M1467" s="11">
        <f t="shared" si="1820"/>
        <v>3608</v>
      </c>
      <c r="N1467" s="11">
        <f t="shared" si="1820"/>
        <v>0</v>
      </c>
      <c r="O1467" s="11">
        <f t="shared" ref="O1467:T1467" si="1821">O1468+O1470+O1472</f>
        <v>0</v>
      </c>
      <c r="P1467" s="11">
        <f t="shared" si="1821"/>
        <v>0</v>
      </c>
      <c r="Q1467" s="11">
        <f t="shared" si="1821"/>
        <v>0</v>
      </c>
      <c r="R1467" s="11">
        <f t="shared" si="1821"/>
        <v>0</v>
      </c>
      <c r="S1467" s="11">
        <f t="shared" si="1821"/>
        <v>3608</v>
      </c>
      <c r="T1467" s="11">
        <f t="shared" si="1821"/>
        <v>0</v>
      </c>
      <c r="U1467" s="11">
        <f t="shared" ref="U1467:Z1467" si="1822">U1468+U1470+U1472</f>
        <v>0</v>
      </c>
      <c r="V1467" s="11">
        <f t="shared" si="1822"/>
        <v>0</v>
      </c>
      <c r="W1467" s="11">
        <f t="shared" si="1822"/>
        <v>0</v>
      </c>
      <c r="X1467" s="11">
        <f t="shared" si="1822"/>
        <v>0</v>
      </c>
      <c r="Y1467" s="11">
        <f t="shared" si="1822"/>
        <v>3608</v>
      </c>
      <c r="Z1467" s="11">
        <f t="shared" si="1822"/>
        <v>0</v>
      </c>
      <c r="AA1467" s="11">
        <f t="shared" ref="AA1467:AF1467" si="1823">AA1468+AA1470+AA1472</f>
        <v>0</v>
      </c>
      <c r="AB1467" s="11">
        <f t="shared" si="1823"/>
        <v>0</v>
      </c>
      <c r="AC1467" s="11">
        <f t="shared" si="1823"/>
        <v>0</v>
      </c>
      <c r="AD1467" s="11">
        <f t="shared" si="1823"/>
        <v>0</v>
      </c>
      <c r="AE1467" s="11">
        <f t="shared" si="1823"/>
        <v>3608</v>
      </c>
      <c r="AF1467" s="11">
        <f t="shared" si="1823"/>
        <v>0</v>
      </c>
      <c r="AG1467" s="11">
        <f t="shared" ref="AG1467:AL1467" si="1824">AG1468+AG1470+AG1472</f>
        <v>0</v>
      </c>
      <c r="AH1467" s="11">
        <f t="shared" si="1824"/>
        <v>0</v>
      </c>
      <c r="AI1467" s="11">
        <f t="shared" si="1824"/>
        <v>0</v>
      </c>
      <c r="AJ1467" s="11">
        <f t="shared" si="1824"/>
        <v>0</v>
      </c>
      <c r="AK1467" s="11">
        <f t="shared" si="1824"/>
        <v>3608</v>
      </c>
      <c r="AL1467" s="11">
        <f t="shared" si="1824"/>
        <v>0</v>
      </c>
    </row>
    <row r="1468" spans="1:38" ht="33" x14ac:dyDescent="0.25">
      <c r="A1468" s="25" t="s">
        <v>242</v>
      </c>
      <c r="B1468" s="26">
        <v>923</v>
      </c>
      <c r="C1468" s="26" t="s">
        <v>21</v>
      </c>
      <c r="D1468" s="26" t="s">
        <v>59</v>
      </c>
      <c r="E1468" s="26" t="s">
        <v>543</v>
      </c>
      <c r="F1468" s="26" t="s">
        <v>30</v>
      </c>
      <c r="G1468" s="9">
        <f t="shared" ref="G1468:AL1468" si="1825">G1469</f>
        <v>2017</v>
      </c>
      <c r="H1468" s="9">
        <f t="shared" si="1825"/>
        <v>0</v>
      </c>
      <c r="I1468" s="9">
        <f t="shared" si="1825"/>
        <v>0</v>
      </c>
      <c r="J1468" s="9">
        <f t="shared" si="1825"/>
        <v>0</v>
      </c>
      <c r="K1468" s="9">
        <f t="shared" si="1825"/>
        <v>0</v>
      </c>
      <c r="L1468" s="9">
        <f t="shared" si="1825"/>
        <v>0</v>
      </c>
      <c r="M1468" s="9">
        <f t="shared" si="1825"/>
        <v>2017</v>
      </c>
      <c r="N1468" s="9">
        <f t="shared" si="1825"/>
        <v>0</v>
      </c>
      <c r="O1468" s="9">
        <f t="shared" si="1825"/>
        <v>0</v>
      </c>
      <c r="P1468" s="9">
        <f t="shared" si="1825"/>
        <v>0</v>
      </c>
      <c r="Q1468" s="9">
        <f t="shared" si="1825"/>
        <v>0</v>
      </c>
      <c r="R1468" s="9">
        <f t="shared" si="1825"/>
        <v>0</v>
      </c>
      <c r="S1468" s="9">
        <f t="shared" si="1825"/>
        <v>2017</v>
      </c>
      <c r="T1468" s="9">
        <f t="shared" si="1825"/>
        <v>0</v>
      </c>
      <c r="U1468" s="9">
        <f t="shared" si="1825"/>
        <v>0</v>
      </c>
      <c r="V1468" s="9">
        <f t="shared" si="1825"/>
        <v>0</v>
      </c>
      <c r="W1468" s="9">
        <f t="shared" si="1825"/>
        <v>0</v>
      </c>
      <c r="X1468" s="9">
        <f t="shared" si="1825"/>
        <v>0</v>
      </c>
      <c r="Y1468" s="9">
        <f t="shared" si="1825"/>
        <v>2017</v>
      </c>
      <c r="Z1468" s="9">
        <f t="shared" si="1825"/>
        <v>0</v>
      </c>
      <c r="AA1468" s="9">
        <f t="shared" si="1825"/>
        <v>0</v>
      </c>
      <c r="AB1468" s="9">
        <f t="shared" si="1825"/>
        <v>0</v>
      </c>
      <c r="AC1468" s="9">
        <f t="shared" si="1825"/>
        <v>0</v>
      </c>
      <c r="AD1468" s="9">
        <f t="shared" si="1825"/>
        <v>0</v>
      </c>
      <c r="AE1468" s="9">
        <f t="shared" si="1825"/>
        <v>2017</v>
      </c>
      <c r="AF1468" s="9">
        <f t="shared" si="1825"/>
        <v>0</v>
      </c>
      <c r="AG1468" s="9">
        <f t="shared" si="1825"/>
        <v>0</v>
      </c>
      <c r="AH1468" s="9">
        <f t="shared" si="1825"/>
        <v>0</v>
      </c>
      <c r="AI1468" s="9">
        <f t="shared" si="1825"/>
        <v>0</v>
      </c>
      <c r="AJ1468" s="9">
        <f t="shared" si="1825"/>
        <v>0</v>
      </c>
      <c r="AK1468" s="9">
        <f t="shared" si="1825"/>
        <v>2017</v>
      </c>
      <c r="AL1468" s="9">
        <f t="shared" si="1825"/>
        <v>0</v>
      </c>
    </row>
    <row r="1469" spans="1:38" ht="33" x14ac:dyDescent="0.25">
      <c r="A1469" s="25" t="s">
        <v>36</v>
      </c>
      <c r="B1469" s="26">
        <v>923</v>
      </c>
      <c r="C1469" s="26" t="s">
        <v>21</v>
      </c>
      <c r="D1469" s="26" t="s">
        <v>59</v>
      </c>
      <c r="E1469" s="26" t="s">
        <v>543</v>
      </c>
      <c r="F1469" s="26" t="s">
        <v>37</v>
      </c>
      <c r="G1469" s="9">
        <f>1017+1000</f>
        <v>2017</v>
      </c>
      <c r="H1469" s="9"/>
      <c r="I1469" s="84"/>
      <c r="J1469" s="84"/>
      <c r="K1469" s="84"/>
      <c r="L1469" s="84"/>
      <c r="M1469" s="9">
        <f>G1469+I1469+J1469+K1469+L1469</f>
        <v>2017</v>
      </c>
      <c r="N1469" s="9">
        <f>H1469+L1469</f>
        <v>0</v>
      </c>
      <c r="O1469" s="85"/>
      <c r="P1469" s="85"/>
      <c r="Q1469" s="85"/>
      <c r="R1469" s="85"/>
      <c r="S1469" s="9">
        <f>M1469+O1469+P1469+Q1469+R1469</f>
        <v>2017</v>
      </c>
      <c r="T1469" s="9">
        <f>N1469+R1469</f>
        <v>0</v>
      </c>
      <c r="U1469" s="85"/>
      <c r="V1469" s="85"/>
      <c r="W1469" s="85"/>
      <c r="X1469" s="85"/>
      <c r="Y1469" s="9">
        <f>S1469+U1469+V1469+W1469+X1469</f>
        <v>2017</v>
      </c>
      <c r="Z1469" s="9">
        <f>T1469+X1469</f>
        <v>0</v>
      </c>
      <c r="AA1469" s="85"/>
      <c r="AB1469" s="85"/>
      <c r="AC1469" s="85"/>
      <c r="AD1469" s="85"/>
      <c r="AE1469" s="9">
        <f>Y1469+AA1469+AB1469+AC1469+AD1469</f>
        <v>2017</v>
      </c>
      <c r="AF1469" s="9">
        <f>Z1469+AD1469</f>
        <v>0</v>
      </c>
      <c r="AG1469" s="85"/>
      <c r="AH1469" s="85"/>
      <c r="AI1469" s="85"/>
      <c r="AJ1469" s="85"/>
      <c r="AK1469" s="9">
        <f>AE1469+AG1469+AH1469+AI1469+AJ1469</f>
        <v>2017</v>
      </c>
      <c r="AL1469" s="9">
        <f>AF1469+AJ1469</f>
        <v>0</v>
      </c>
    </row>
    <row r="1470" spans="1:38" ht="20.100000000000001" customHeight="1" x14ac:dyDescent="0.25">
      <c r="A1470" s="28" t="s">
        <v>100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101</v>
      </c>
      <c r="G1470" s="11">
        <f t="shared" ref="G1470:AL1470" si="1826">G1471</f>
        <v>95</v>
      </c>
      <c r="H1470" s="11">
        <f t="shared" si="1826"/>
        <v>0</v>
      </c>
      <c r="I1470" s="11">
        <f t="shared" si="1826"/>
        <v>0</v>
      </c>
      <c r="J1470" s="11">
        <f t="shared" si="1826"/>
        <v>0</v>
      </c>
      <c r="K1470" s="11">
        <f t="shared" si="1826"/>
        <v>0</v>
      </c>
      <c r="L1470" s="11">
        <f t="shared" si="1826"/>
        <v>0</v>
      </c>
      <c r="M1470" s="11">
        <f t="shared" si="1826"/>
        <v>95</v>
      </c>
      <c r="N1470" s="11">
        <f t="shared" si="1826"/>
        <v>0</v>
      </c>
      <c r="O1470" s="11">
        <f t="shared" si="1826"/>
        <v>0</v>
      </c>
      <c r="P1470" s="11">
        <f t="shared" si="1826"/>
        <v>0</v>
      </c>
      <c r="Q1470" s="11">
        <f t="shared" si="1826"/>
        <v>0</v>
      </c>
      <c r="R1470" s="11">
        <f t="shared" si="1826"/>
        <v>0</v>
      </c>
      <c r="S1470" s="11">
        <f t="shared" si="1826"/>
        <v>95</v>
      </c>
      <c r="T1470" s="11">
        <f t="shared" si="1826"/>
        <v>0</v>
      </c>
      <c r="U1470" s="11">
        <f t="shared" si="1826"/>
        <v>0</v>
      </c>
      <c r="V1470" s="11">
        <f t="shared" si="1826"/>
        <v>0</v>
      </c>
      <c r="W1470" s="11">
        <f t="shared" si="1826"/>
        <v>0</v>
      </c>
      <c r="X1470" s="11">
        <f t="shared" si="1826"/>
        <v>0</v>
      </c>
      <c r="Y1470" s="11">
        <f t="shared" si="1826"/>
        <v>95</v>
      </c>
      <c r="Z1470" s="11">
        <f t="shared" si="1826"/>
        <v>0</v>
      </c>
      <c r="AA1470" s="11">
        <f t="shared" si="1826"/>
        <v>0</v>
      </c>
      <c r="AB1470" s="11">
        <f t="shared" si="1826"/>
        <v>0</v>
      </c>
      <c r="AC1470" s="11">
        <f t="shared" si="1826"/>
        <v>0</v>
      </c>
      <c r="AD1470" s="11">
        <f t="shared" si="1826"/>
        <v>0</v>
      </c>
      <c r="AE1470" s="11">
        <f t="shared" si="1826"/>
        <v>95</v>
      </c>
      <c r="AF1470" s="11">
        <f t="shared" si="1826"/>
        <v>0</v>
      </c>
      <c r="AG1470" s="11">
        <f t="shared" si="1826"/>
        <v>0</v>
      </c>
      <c r="AH1470" s="11">
        <f t="shared" si="1826"/>
        <v>0</v>
      </c>
      <c r="AI1470" s="11">
        <f t="shared" si="1826"/>
        <v>0</v>
      </c>
      <c r="AJ1470" s="11">
        <f t="shared" si="1826"/>
        <v>0</v>
      </c>
      <c r="AK1470" s="11">
        <f t="shared" si="1826"/>
        <v>95</v>
      </c>
      <c r="AL1470" s="11">
        <f t="shared" si="1826"/>
        <v>0</v>
      </c>
    </row>
    <row r="1471" spans="1:38" ht="20.100000000000001" customHeight="1" x14ac:dyDescent="0.25">
      <c r="A1471" s="28" t="s">
        <v>102</v>
      </c>
      <c r="B1471" s="26">
        <v>923</v>
      </c>
      <c r="C1471" s="26" t="s">
        <v>21</v>
      </c>
      <c r="D1471" s="26" t="s">
        <v>59</v>
      </c>
      <c r="E1471" s="46" t="s">
        <v>543</v>
      </c>
      <c r="F1471" s="26" t="s">
        <v>103</v>
      </c>
      <c r="G1471" s="11">
        <v>95</v>
      </c>
      <c r="H1471" s="11"/>
      <c r="I1471" s="84"/>
      <c r="J1471" s="84"/>
      <c r="K1471" s="84"/>
      <c r="L1471" s="84"/>
      <c r="M1471" s="9">
        <f>G1471+I1471+J1471+K1471+L1471</f>
        <v>95</v>
      </c>
      <c r="N1471" s="9">
        <f>H1471+L1471</f>
        <v>0</v>
      </c>
      <c r="O1471" s="85"/>
      <c r="P1471" s="85"/>
      <c r="Q1471" s="85"/>
      <c r="R1471" s="85"/>
      <c r="S1471" s="9">
        <f>M1471+O1471+P1471+Q1471+R1471</f>
        <v>95</v>
      </c>
      <c r="T1471" s="9">
        <f>N1471+R1471</f>
        <v>0</v>
      </c>
      <c r="U1471" s="85"/>
      <c r="V1471" s="85"/>
      <c r="W1471" s="85"/>
      <c r="X1471" s="85"/>
      <c r="Y1471" s="9">
        <f>S1471+U1471+V1471+W1471+X1471</f>
        <v>95</v>
      </c>
      <c r="Z1471" s="9">
        <f>T1471+X1471</f>
        <v>0</v>
      </c>
      <c r="AA1471" s="85"/>
      <c r="AB1471" s="85"/>
      <c r="AC1471" s="85"/>
      <c r="AD1471" s="85"/>
      <c r="AE1471" s="9">
        <f>Y1471+AA1471+AB1471+AC1471+AD1471</f>
        <v>95</v>
      </c>
      <c r="AF1471" s="9">
        <f>Z1471+AD1471</f>
        <v>0</v>
      </c>
      <c r="AG1471" s="85"/>
      <c r="AH1471" s="85"/>
      <c r="AI1471" s="85"/>
      <c r="AJ1471" s="85"/>
      <c r="AK1471" s="9">
        <f>AE1471+AG1471+AH1471+AI1471+AJ1471</f>
        <v>95</v>
      </c>
      <c r="AL1471" s="9">
        <f>AF1471+AJ1471</f>
        <v>0</v>
      </c>
    </row>
    <row r="1472" spans="1:38" ht="20.100000000000001" customHeight="1" x14ac:dyDescent="0.25">
      <c r="A1472" s="28" t="s">
        <v>65</v>
      </c>
      <c r="B1472" s="26">
        <v>923</v>
      </c>
      <c r="C1472" s="26" t="s">
        <v>21</v>
      </c>
      <c r="D1472" s="26" t="s">
        <v>59</v>
      </c>
      <c r="E1472" s="46" t="s">
        <v>543</v>
      </c>
      <c r="F1472" s="26" t="s">
        <v>66</v>
      </c>
      <c r="G1472" s="11">
        <f t="shared" ref="G1472:AL1472" si="1827">G1473</f>
        <v>1496</v>
      </c>
      <c r="H1472" s="11">
        <f t="shared" si="1827"/>
        <v>0</v>
      </c>
      <c r="I1472" s="11">
        <f t="shared" si="1827"/>
        <v>0</v>
      </c>
      <c r="J1472" s="11">
        <f t="shared" si="1827"/>
        <v>0</v>
      </c>
      <c r="K1472" s="11">
        <f t="shared" si="1827"/>
        <v>0</v>
      </c>
      <c r="L1472" s="11">
        <f t="shared" si="1827"/>
        <v>0</v>
      </c>
      <c r="M1472" s="11">
        <f t="shared" si="1827"/>
        <v>1496</v>
      </c>
      <c r="N1472" s="11">
        <f t="shared" si="1827"/>
        <v>0</v>
      </c>
      <c r="O1472" s="11">
        <f t="shared" si="1827"/>
        <v>0</v>
      </c>
      <c r="P1472" s="11">
        <f t="shared" si="1827"/>
        <v>0</v>
      </c>
      <c r="Q1472" s="11">
        <f t="shared" si="1827"/>
        <v>0</v>
      </c>
      <c r="R1472" s="11">
        <f t="shared" si="1827"/>
        <v>0</v>
      </c>
      <c r="S1472" s="11">
        <f t="shared" si="1827"/>
        <v>1496</v>
      </c>
      <c r="T1472" s="11">
        <f t="shared" si="1827"/>
        <v>0</v>
      </c>
      <c r="U1472" s="11">
        <f t="shared" si="1827"/>
        <v>0</v>
      </c>
      <c r="V1472" s="11">
        <f t="shared" si="1827"/>
        <v>0</v>
      </c>
      <c r="W1472" s="11">
        <f t="shared" si="1827"/>
        <v>0</v>
      </c>
      <c r="X1472" s="11">
        <f t="shared" si="1827"/>
        <v>0</v>
      </c>
      <c r="Y1472" s="11">
        <f t="shared" si="1827"/>
        <v>1496</v>
      </c>
      <c r="Z1472" s="11">
        <f t="shared" si="1827"/>
        <v>0</v>
      </c>
      <c r="AA1472" s="11">
        <f t="shared" si="1827"/>
        <v>0</v>
      </c>
      <c r="AB1472" s="11">
        <f t="shared" si="1827"/>
        <v>0</v>
      </c>
      <c r="AC1472" s="11">
        <f t="shared" si="1827"/>
        <v>0</v>
      </c>
      <c r="AD1472" s="11">
        <f t="shared" si="1827"/>
        <v>0</v>
      </c>
      <c r="AE1472" s="11">
        <f t="shared" si="1827"/>
        <v>1496</v>
      </c>
      <c r="AF1472" s="11">
        <f t="shared" si="1827"/>
        <v>0</v>
      </c>
      <c r="AG1472" s="11">
        <f t="shared" si="1827"/>
        <v>0</v>
      </c>
      <c r="AH1472" s="11">
        <f t="shared" si="1827"/>
        <v>0</v>
      </c>
      <c r="AI1472" s="11">
        <f t="shared" si="1827"/>
        <v>0</v>
      </c>
      <c r="AJ1472" s="11">
        <f t="shared" si="1827"/>
        <v>0</v>
      </c>
      <c r="AK1472" s="11">
        <f t="shared" si="1827"/>
        <v>1496</v>
      </c>
      <c r="AL1472" s="11">
        <f t="shared" si="1827"/>
        <v>0</v>
      </c>
    </row>
    <row r="1473" spans="1:38" ht="20.100000000000001" customHeight="1" x14ac:dyDescent="0.25">
      <c r="A1473" s="28" t="s">
        <v>67</v>
      </c>
      <c r="B1473" s="26">
        <v>923</v>
      </c>
      <c r="C1473" s="26" t="s">
        <v>21</v>
      </c>
      <c r="D1473" s="26" t="s">
        <v>59</v>
      </c>
      <c r="E1473" s="46" t="s">
        <v>543</v>
      </c>
      <c r="F1473" s="26" t="s">
        <v>68</v>
      </c>
      <c r="G1473" s="11">
        <v>1496</v>
      </c>
      <c r="H1473" s="11"/>
      <c r="I1473" s="84"/>
      <c r="J1473" s="84"/>
      <c r="K1473" s="84"/>
      <c r="L1473" s="84"/>
      <c r="M1473" s="9">
        <f>G1473+I1473+J1473+K1473+L1473</f>
        <v>1496</v>
      </c>
      <c r="N1473" s="9">
        <f>H1473+L1473</f>
        <v>0</v>
      </c>
      <c r="O1473" s="85"/>
      <c r="P1473" s="85"/>
      <c r="Q1473" s="85"/>
      <c r="R1473" s="85"/>
      <c r="S1473" s="9">
        <f>M1473+O1473+P1473+Q1473+R1473</f>
        <v>1496</v>
      </c>
      <c r="T1473" s="9">
        <f>N1473+R1473</f>
        <v>0</v>
      </c>
      <c r="U1473" s="85"/>
      <c r="V1473" s="85"/>
      <c r="W1473" s="85"/>
      <c r="X1473" s="85"/>
      <c r="Y1473" s="9">
        <f>S1473+U1473+V1473+W1473+X1473</f>
        <v>1496</v>
      </c>
      <c r="Z1473" s="9">
        <f>T1473+X1473</f>
        <v>0</v>
      </c>
      <c r="AA1473" s="85"/>
      <c r="AB1473" s="85"/>
      <c r="AC1473" s="85"/>
      <c r="AD1473" s="85"/>
      <c r="AE1473" s="9">
        <f>Y1473+AA1473+AB1473+AC1473+AD1473</f>
        <v>1496</v>
      </c>
      <c r="AF1473" s="9">
        <f>Z1473+AD1473</f>
        <v>0</v>
      </c>
      <c r="AG1473" s="85"/>
      <c r="AH1473" s="85"/>
      <c r="AI1473" s="85"/>
      <c r="AJ1473" s="85"/>
      <c r="AK1473" s="9">
        <f>AE1473+AG1473+AH1473+AI1473+AJ1473</f>
        <v>1496</v>
      </c>
      <c r="AL1473" s="9">
        <f>AF1473+AJ1473</f>
        <v>0</v>
      </c>
    </row>
    <row r="1474" spans="1:38" ht="20.100000000000001" customHeight="1" x14ac:dyDescent="0.25">
      <c r="A1474" s="28" t="s">
        <v>104</v>
      </c>
      <c r="B1474" s="26">
        <v>923</v>
      </c>
      <c r="C1474" s="26" t="s">
        <v>21</v>
      </c>
      <c r="D1474" s="26" t="s">
        <v>59</v>
      </c>
      <c r="E1474" s="46" t="s">
        <v>548</v>
      </c>
      <c r="F1474" s="26"/>
      <c r="G1474" s="11">
        <f t="shared" ref="G1474" si="1828">G1482+G1475</f>
        <v>187886</v>
      </c>
      <c r="H1474" s="11">
        <f t="shared" ref="H1474:N1474" si="1829">H1482+H1475</f>
        <v>0</v>
      </c>
      <c r="I1474" s="11">
        <f t="shared" si="1829"/>
        <v>0</v>
      </c>
      <c r="J1474" s="11">
        <f t="shared" si="1829"/>
        <v>0</v>
      </c>
      <c r="K1474" s="11">
        <f t="shared" si="1829"/>
        <v>0</v>
      </c>
      <c r="L1474" s="11">
        <f t="shared" si="1829"/>
        <v>0</v>
      </c>
      <c r="M1474" s="11">
        <f t="shared" si="1829"/>
        <v>187886</v>
      </c>
      <c r="N1474" s="11">
        <f t="shared" si="1829"/>
        <v>0</v>
      </c>
      <c r="O1474" s="11">
        <f t="shared" ref="O1474:T1474" si="1830">O1482+O1475</f>
        <v>0</v>
      </c>
      <c r="P1474" s="11">
        <f t="shared" si="1830"/>
        <v>0</v>
      </c>
      <c r="Q1474" s="11">
        <f t="shared" si="1830"/>
        <v>0</v>
      </c>
      <c r="R1474" s="11">
        <f t="shared" si="1830"/>
        <v>0</v>
      </c>
      <c r="S1474" s="11">
        <f t="shared" si="1830"/>
        <v>187886</v>
      </c>
      <c r="T1474" s="11">
        <f t="shared" si="1830"/>
        <v>0</v>
      </c>
      <c r="U1474" s="11">
        <f t="shared" ref="U1474:Z1474" si="1831">U1482+U1475</f>
        <v>0</v>
      </c>
      <c r="V1474" s="11">
        <f t="shared" si="1831"/>
        <v>0</v>
      </c>
      <c r="W1474" s="11">
        <f t="shared" si="1831"/>
        <v>0</v>
      </c>
      <c r="X1474" s="11">
        <f t="shared" si="1831"/>
        <v>0</v>
      </c>
      <c r="Y1474" s="11">
        <f t="shared" si="1831"/>
        <v>187886</v>
      </c>
      <c r="Z1474" s="11">
        <f t="shared" si="1831"/>
        <v>0</v>
      </c>
      <c r="AA1474" s="11">
        <f t="shared" ref="AA1474:AF1474" si="1832">AA1482+AA1475</f>
        <v>0</v>
      </c>
      <c r="AB1474" s="11">
        <f t="shared" si="1832"/>
        <v>0</v>
      </c>
      <c r="AC1474" s="11">
        <f t="shared" si="1832"/>
        <v>0</v>
      </c>
      <c r="AD1474" s="11">
        <f t="shared" si="1832"/>
        <v>0</v>
      </c>
      <c r="AE1474" s="11">
        <f t="shared" si="1832"/>
        <v>187886</v>
      </c>
      <c r="AF1474" s="11">
        <f t="shared" si="1832"/>
        <v>0</v>
      </c>
      <c r="AG1474" s="11">
        <f t="shared" ref="AG1474:AL1474" si="1833">AG1482+AG1475</f>
        <v>0</v>
      </c>
      <c r="AH1474" s="11">
        <f t="shared" si="1833"/>
        <v>0</v>
      </c>
      <c r="AI1474" s="11">
        <f t="shared" si="1833"/>
        <v>0</v>
      </c>
      <c r="AJ1474" s="11">
        <f t="shared" si="1833"/>
        <v>0</v>
      </c>
      <c r="AK1474" s="11">
        <f t="shared" si="1833"/>
        <v>187886</v>
      </c>
      <c r="AL1474" s="11">
        <f t="shared" si="1833"/>
        <v>0</v>
      </c>
    </row>
    <row r="1475" spans="1:38" ht="33" x14ac:dyDescent="0.25">
      <c r="A1475" s="25" t="s">
        <v>105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/>
      <c r="G1475" s="9">
        <f t="shared" ref="G1475" si="1834">G1476+G1478+G1480</f>
        <v>21397</v>
      </c>
      <c r="H1475" s="9">
        <f t="shared" ref="H1475:N1475" si="1835">H1476+H1478+H1480</f>
        <v>0</v>
      </c>
      <c r="I1475" s="9">
        <f t="shared" si="1835"/>
        <v>0</v>
      </c>
      <c r="J1475" s="9">
        <f t="shared" si="1835"/>
        <v>0</v>
      </c>
      <c r="K1475" s="9">
        <f t="shared" si="1835"/>
        <v>0</v>
      </c>
      <c r="L1475" s="9">
        <f t="shared" si="1835"/>
        <v>0</v>
      </c>
      <c r="M1475" s="9">
        <f t="shared" si="1835"/>
        <v>21397</v>
      </c>
      <c r="N1475" s="9">
        <f t="shared" si="1835"/>
        <v>0</v>
      </c>
      <c r="O1475" s="9">
        <f t="shared" ref="O1475:T1475" si="1836">O1476+O1478+O1480</f>
        <v>0</v>
      </c>
      <c r="P1475" s="9">
        <f t="shared" si="1836"/>
        <v>0</v>
      </c>
      <c r="Q1475" s="9">
        <f t="shared" si="1836"/>
        <v>0</v>
      </c>
      <c r="R1475" s="9">
        <f t="shared" si="1836"/>
        <v>0</v>
      </c>
      <c r="S1475" s="9">
        <f t="shared" si="1836"/>
        <v>21397</v>
      </c>
      <c r="T1475" s="9">
        <f t="shared" si="1836"/>
        <v>0</v>
      </c>
      <c r="U1475" s="9">
        <f t="shared" ref="U1475:Z1475" si="1837">U1476+U1478+U1480</f>
        <v>0</v>
      </c>
      <c r="V1475" s="9">
        <f t="shared" si="1837"/>
        <v>0</v>
      </c>
      <c r="W1475" s="9">
        <f t="shared" si="1837"/>
        <v>0</v>
      </c>
      <c r="X1475" s="9">
        <f t="shared" si="1837"/>
        <v>0</v>
      </c>
      <c r="Y1475" s="9">
        <f t="shared" si="1837"/>
        <v>21397</v>
      </c>
      <c r="Z1475" s="9">
        <f t="shared" si="1837"/>
        <v>0</v>
      </c>
      <c r="AA1475" s="9">
        <f t="shared" ref="AA1475:AF1475" si="1838">AA1476+AA1478+AA1480</f>
        <v>0</v>
      </c>
      <c r="AB1475" s="9">
        <f t="shared" si="1838"/>
        <v>0</v>
      </c>
      <c r="AC1475" s="9">
        <f t="shared" si="1838"/>
        <v>0</v>
      </c>
      <c r="AD1475" s="9">
        <f t="shared" si="1838"/>
        <v>0</v>
      </c>
      <c r="AE1475" s="9">
        <f t="shared" si="1838"/>
        <v>21397</v>
      </c>
      <c r="AF1475" s="9">
        <f t="shared" si="1838"/>
        <v>0</v>
      </c>
      <c r="AG1475" s="9">
        <f t="shared" ref="AG1475:AL1475" si="1839">AG1476+AG1478+AG1480</f>
        <v>0</v>
      </c>
      <c r="AH1475" s="9">
        <f t="shared" si="1839"/>
        <v>0</v>
      </c>
      <c r="AI1475" s="9">
        <f t="shared" si="1839"/>
        <v>0</v>
      </c>
      <c r="AJ1475" s="9">
        <f t="shared" si="1839"/>
        <v>0</v>
      </c>
      <c r="AK1475" s="9">
        <f t="shared" si="1839"/>
        <v>21397</v>
      </c>
      <c r="AL1475" s="9">
        <f t="shared" si="1839"/>
        <v>0</v>
      </c>
    </row>
    <row r="1476" spans="1:38" ht="66" x14ac:dyDescent="0.25">
      <c r="A1476" s="25" t="s">
        <v>447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84</v>
      </c>
      <c r="G1476" s="9">
        <f t="shared" ref="G1476:AL1476" si="1840">G1477</f>
        <v>18144</v>
      </c>
      <c r="H1476" s="9">
        <f t="shared" si="1840"/>
        <v>0</v>
      </c>
      <c r="I1476" s="9">
        <f t="shared" si="1840"/>
        <v>0</v>
      </c>
      <c r="J1476" s="9">
        <f t="shared" si="1840"/>
        <v>0</v>
      </c>
      <c r="K1476" s="9">
        <f t="shared" si="1840"/>
        <v>0</v>
      </c>
      <c r="L1476" s="9">
        <f t="shared" si="1840"/>
        <v>0</v>
      </c>
      <c r="M1476" s="9">
        <f t="shared" si="1840"/>
        <v>18144</v>
      </c>
      <c r="N1476" s="9">
        <f t="shared" si="1840"/>
        <v>0</v>
      </c>
      <c r="O1476" s="9">
        <f t="shared" si="1840"/>
        <v>0</v>
      </c>
      <c r="P1476" s="9">
        <f t="shared" si="1840"/>
        <v>0</v>
      </c>
      <c r="Q1476" s="9">
        <f t="shared" si="1840"/>
        <v>0</v>
      </c>
      <c r="R1476" s="9">
        <f t="shared" si="1840"/>
        <v>0</v>
      </c>
      <c r="S1476" s="9">
        <f t="shared" si="1840"/>
        <v>18144</v>
      </c>
      <c r="T1476" s="9">
        <f t="shared" si="1840"/>
        <v>0</v>
      </c>
      <c r="U1476" s="9">
        <f t="shared" si="1840"/>
        <v>0</v>
      </c>
      <c r="V1476" s="9">
        <f t="shared" si="1840"/>
        <v>0</v>
      </c>
      <c r="W1476" s="9">
        <f t="shared" si="1840"/>
        <v>0</v>
      </c>
      <c r="X1476" s="9">
        <f t="shared" si="1840"/>
        <v>0</v>
      </c>
      <c r="Y1476" s="9">
        <f t="shared" si="1840"/>
        <v>18144</v>
      </c>
      <c r="Z1476" s="9">
        <f t="shared" si="1840"/>
        <v>0</v>
      </c>
      <c r="AA1476" s="9">
        <f t="shared" si="1840"/>
        <v>0</v>
      </c>
      <c r="AB1476" s="9">
        <f t="shared" si="1840"/>
        <v>0</v>
      </c>
      <c r="AC1476" s="9">
        <f t="shared" si="1840"/>
        <v>0</v>
      </c>
      <c r="AD1476" s="9">
        <f t="shared" si="1840"/>
        <v>0</v>
      </c>
      <c r="AE1476" s="9">
        <f t="shared" si="1840"/>
        <v>18144</v>
      </c>
      <c r="AF1476" s="9">
        <f t="shared" si="1840"/>
        <v>0</v>
      </c>
      <c r="AG1476" s="9">
        <f t="shared" si="1840"/>
        <v>0</v>
      </c>
      <c r="AH1476" s="9">
        <f t="shared" si="1840"/>
        <v>0</v>
      </c>
      <c r="AI1476" s="9">
        <f t="shared" si="1840"/>
        <v>0</v>
      </c>
      <c r="AJ1476" s="9">
        <f t="shared" si="1840"/>
        <v>0</v>
      </c>
      <c r="AK1476" s="9">
        <f t="shared" si="1840"/>
        <v>18144</v>
      </c>
      <c r="AL1476" s="9">
        <f t="shared" si="1840"/>
        <v>0</v>
      </c>
    </row>
    <row r="1477" spans="1:38" ht="20.100000000000001" customHeight="1" x14ac:dyDescent="0.25">
      <c r="A1477" s="28" t="s">
        <v>449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107</v>
      </c>
      <c r="G1477" s="11">
        <f>16545+1599</f>
        <v>18144</v>
      </c>
      <c r="H1477" s="11"/>
      <c r="I1477" s="84"/>
      <c r="J1477" s="84"/>
      <c r="K1477" s="84"/>
      <c r="L1477" s="84"/>
      <c r="M1477" s="9">
        <f>G1477+I1477+J1477+K1477+L1477</f>
        <v>18144</v>
      </c>
      <c r="N1477" s="9">
        <f>H1477+L1477</f>
        <v>0</v>
      </c>
      <c r="O1477" s="85"/>
      <c r="P1477" s="85"/>
      <c r="Q1477" s="85"/>
      <c r="R1477" s="85"/>
      <c r="S1477" s="9">
        <f>M1477+O1477+P1477+Q1477+R1477</f>
        <v>18144</v>
      </c>
      <c r="T1477" s="9">
        <f>N1477+R1477</f>
        <v>0</v>
      </c>
      <c r="U1477" s="85"/>
      <c r="V1477" s="85"/>
      <c r="W1477" s="85"/>
      <c r="X1477" s="85"/>
      <c r="Y1477" s="9">
        <f>S1477+U1477+V1477+W1477+X1477</f>
        <v>18144</v>
      </c>
      <c r="Z1477" s="9">
        <f>T1477+X1477</f>
        <v>0</v>
      </c>
      <c r="AA1477" s="85"/>
      <c r="AB1477" s="85"/>
      <c r="AC1477" s="85"/>
      <c r="AD1477" s="85"/>
      <c r="AE1477" s="9">
        <f>Y1477+AA1477+AB1477+AC1477+AD1477</f>
        <v>18144</v>
      </c>
      <c r="AF1477" s="9">
        <f>Z1477+AD1477</f>
        <v>0</v>
      </c>
      <c r="AG1477" s="85"/>
      <c r="AH1477" s="85"/>
      <c r="AI1477" s="85"/>
      <c r="AJ1477" s="85"/>
      <c r="AK1477" s="9">
        <f>AE1477+AG1477+AH1477+AI1477+AJ1477</f>
        <v>18144</v>
      </c>
      <c r="AL1477" s="9">
        <f>AF1477+AJ1477</f>
        <v>0</v>
      </c>
    </row>
    <row r="1478" spans="1:38" ht="33" x14ac:dyDescent="0.25">
      <c r="A1478" s="25" t="s">
        <v>242</v>
      </c>
      <c r="B1478" s="26">
        <v>923</v>
      </c>
      <c r="C1478" s="26" t="s">
        <v>21</v>
      </c>
      <c r="D1478" s="26" t="s">
        <v>59</v>
      </c>
      <c r="E1478" s="26" t="s">
        <v>549</v>
      </c>
      <c r="F1478" s="26" t="s">
        <v>30</v>
      </c>
      <c r="G1478" s="9">
        <f t="shared" ref="G1478:AL1478" si="1841">G1479</f>
        <v>3247</v>
      </c>
      <c r="H1478" s="9">
        <f t="shared" si="1841"/>
        <v>0</v>
      </c>
      <c r="I1478" s="9">
        <f t="shared" si="1841"/>
        <v>0</v>
      </c>
      <c r="J1478" s="9">
        <f t="shared" si="1841"/>
        <v>0</v>
      </c>
      <c r="K1478" s="9">
        <f t="shared" si="1841"/>
        <v>0</v>
      </c>
      <c r="L1478" s="9">
        <f t="shared" si="1841"/>
        <v>0</v>
      </c>
      <c r="M1478" s="9">
        <f t="shared" si="1841"/>
        <v>3247</v>
      </c>
      <c r="N1478" s="9">
        <f t="shared" si="1841"/>
        <v>0</v>
      </c>
      <c r="O1478" s="9">
        <f t="shared" si="1841"/>
        <v>0</v>
      </c>
      <c r="P1478" s="9">
        <f t="shared" si="1841"/>
        <v>0</v>
      </c>
      <c r="Q1478" s="9">
        <f t="shared" si="1841"/>
        <v>0</v>
      </c>
      <c r="R1478" s="9">
        <f t="shared" si="1841"/>
        <v>0</v>
      </c>
      <c r="S1478" s="9">
        <f t="shared" si="1841"/>
        <v>3247</v>
      </c>
      <c r="T1478" s="9">
        <f t="shared" si="1841"/>
        <v>0</v>
      </c>
      <c r="U1478" s="9">
        <f t="shared" si="1841"/>
        <v>0</v>
      </c>
      <c r="V1478" s="9">
        <f t="shared" si="1841"/>
        <v>0</v>
      </c>
      <c r="W1478" s="9">
        <f t="shared" si="1841"/>
        <v>0</v>
      </c>
      <c r="X1478" s="9">
        <f t="shared" si="1841"/>
        <v>0</v>
      </c>
      <c r="Y1478" s="9">
        <f t="shared" si="1841"/>
        <v>3247</v>
      </c>
      <c r="Z1478" s="9">
        <f t="shared" si="1841"/>
        <v>0</v>
      </c>
      <c r="AA1478" s="9">
        <f t="shared" si="1841"/>
        <v>0</v>
      </c>
      <c r="AB1478" s="9">
        <f t="shared" si="1841"/>
        <v>0</v>
      </c>
      <c r="AC1478" s="9">
        <f t="shared" si="1841"/>
        <v>0</v>
      </c>
      <c r="AD1478" s="9">
        <f t="shared" si="1841"/>
        <v>0</v>
      </c>
      <c r="AE1478" s="9">
        <f t="shared" si="1841"/>
        <v>3247</v>
      </c>
      <c r="AF1478" s="9">
        <f t="shared" si="1841"/>
        <v>0</v>
      </c>
      <c r="AG1478" s="9">
        <f t="shared" si="1841"/>
        <v>0</v>
      </c>
      <c r="AH1478" s="9">
        <f t="shared" si="1841"/>
        <v>0</v>
      </c>
      <c r="AI1478" s="9">
        <f t="shared" si="1841"/>
        <v>0</v>
      </c>
      <c r="AJ1478" s="9">
        <f t="shared" si="1841"/>
        <v>0</v>
      </c>
      <c r="AK1478" s="9">
        <f t="shared" si="1841"/>
        <v>3247</v>
      </c>
      <c r="AL1478" s="9">
        <f t="shared" si="1841"/>
        <v>0</v>
      </c>
    </row>
    <row r="1479" spans="1:38" ht="33" x14ac:dyDescent="0.25">
      <c r="A1479" s="25" t="s">
        <v>36</v>
      </c>
      <c r="B1479" s="26">
        <v>923</v>
      </c>
      <c r="C1479" s="26" t="s">
        <v>21</v>
      </c>
      <c r="D1479" s="26" t="s">
        <v>59</v>
      </c>
      <c r="E1479" s="26" t="s">
        <v>549</v>
      </c>
      <c r="F1479" s="26" t="s">
        <v>37</v>
      </c>
      <c r="G1479" s="9">
        <v>3247</v>
      </c>
      <c r="H1479" s="9"/>
      <c r="I1479" s="84"/>
      <c r="J1479" s="84"/>
      <c r="K1479" s="84"/>
      <c r="L1479" s="84"/>
      <c r="M1479" s="9">
        <f>G1479+I1479+J1479+K1479+L1479</f>
        <v>3247</v>
      </c>
      <c r="N1479" s="9">
        <f>H1479+L1479</f>
        <v>0</v>
      </c>
      <c r="O1479" s="85"/>
      <c r="P1479" s="85"/>
      <c r="Q1479" s="85"/>
      <c r="R1479" s="85"/>
      <c r="S1479" s="9">
        <f>M1479+O1479+P1479+Q1479+R1479</f>
        <v>3247</v>
      </c>
      <c r="T1479" s="9">
        <f>N1479+R1479</f>
        <v>0</v>
      </c>
      <c r="U1479" s="85"/>
      <c r="V1479" s="85"/>
      <c r="W1479" s="85"/>
      <c r="X1479" s="85"/>
      <c r="Y1479" s="9">
        <f>S1479+U1479+V1479+W1479+X1479</f>
        <v>3247</v>
      </c>
      <c r="Z1479" s="9">
        <f>T1479+X1479</f>
        <v>0</v>
      </c>
      <c r="AA1479" s="85"/>
      <c r="AB1479" s="85"/>
      <c r="AC1479" s="85"/>
      <c r="AD1479" s="85"/>
      <c r="AE1479" s="9">
        <f>Y1479+AA1479+AB1479+AC1479+AD1479</f>
        <v>3247</v>
      </c>
      <c r="AF1479" s="9">
        <f>Z1479+AD1479</f>
        <v>0</v>
      </c>
      <c r="AG1479" s="85"/>
      <c r="AH1479" s="85"/>
      <c r="AI1479" s="85"/>
      <c r="AJ1479" s="85"/>
      <c r="AK1479" s="9">
        <f>AE1479+AG1479+AH1479+AI1479+AJ1479</f>
        <v>3247</v>
      </c>
      <c r="AL1479" s="9">
        <f>AF1479+AJ1479</f>
        <v>0</v>
      </c>
    </row>
    <row r="1480" spans="1:38" ht="20.100000000000001" customHeight="1" x14ac:dyDescent="0.25">
      <c r="A1480" s="28" t="s">
        <v>65</v>
      </c>
      <c r="B1480" s="26">
        <v>923</v>
      </c>
      <c r="C1480" s="26" t="s">
        <v>21</v>
      </c>
      <c r="D1480" s="26" t="s">
        <v>59</v>
      </c>
      <c r="E1480" s="46" t="s">
        <v>549</v>
      </c>
      <c r="F1480" s="26" t="s">
        <v>66</v>
      </c>
      <c r="G1480" s="11">
        <f t="shared" ref="G1480:AL1480" si="1842">G1481</f>
        <v>6</v>
      </c>
      <c r="H1480" s="11">
        <f t="shared" si="1842"/>
        <v>0</v>
      </c>
      <c r="I1480" s="11">
        <f t="shared" si="1842"/>
        <v>0</v>
      </c>
      <c r="J1480" s="11">
        <f t="shared" si="1842"/>
        <v>0</v>
      </c>
      <c r="K1480" s="11">
        <f t="shared" si="1842"/>
        <v>0</v>
      </c>
      <c r="L1480" s="11">
        <f t="shared" si="1842"/>
        <v>0</v>
      </c>
      <c r="M1480" s="11">
        <f t="shared" si="1842"/>
        <v>6</v>
      </c>
      <c r="N1480" s="11">
        <f t="shared" si="1842"/>
        <v>0</v>
      </c>
      <c r="O1480" s="11">
        <f t="shared" si="1842"/>
        <v>0</v>
      </c>
      <c r="P1480" s="11">
        <f t="shared" si="1842"/>
        <v>0</v>
      </c>
      <c r="Q1480" s="11">
        <f t="shared" si="1842"/>
        <v>0</v>
      </c>
      <c r="R1480" s="11">
        <f t="shared" si="1842"/>
        <v>0</v>
      </c>
      <c r="S1480" s="11">
        <f t="shared" si="1842"/>
        <v>6</v>
      </c>
      <c r="T1480" s="11">
        <f t="shared" si="1842"/>
        <v>0</v>
      </c>
      <c r="U1480" s="11">
        <f t="shared" si="1842"/>
        <v>0</v>
      </c>
      <c r="V1480" s="11">
        <f t="shared" si="1842"/>
        <v>0</v>
      </c>
      <c r="W1480" s="11">
        <f t="shared" si="1842"/>
        <v>0</v>
      </c>
      <c r="X1480" s="11">
        <f t="shared" si="1842"/>
        <v>0</v>
      </c>
      <c r="Y1480" s="11">
        <f t="shared" si="1842"/>
        <v>6</v>
      </c>
      <c r="Z1480" s="11">
        <f t="shared" si="1842"/>
        <v>0</v>
      </c>
      <c r="AA1480" s="11">
        <f t="shared" si="1842"/>
        <v>0</v>
      </c>
      <c r="AB1480" s="11">
        <f t="shared" si="1842"/>
        <v>0</v>
      </c>
      <c r="AC1480" s="11">
        <f t="shared" si="1842"/>
        <v>0</v>
      </c>
      <c r="AD1480" s="11">
        <f t="shared" si="1842"/>
        <v>0</v>
      </c>
      <c r="AE1480" s="11">
        <f t="shared" si="1842"/>
        <v>6</v>
      </c>
      <c r="AF1480" s="11">
        <f t="shared" si="1842"/>
        <v>0</v>
      </c>
      <c r="AG1480" s="11">
        <f t="shared" si="1842"/>
        <v>0</v>
      </c>
      <c r="AH1480" s="11">
        <f t="shared" si="1842"/>
        <v>0</v>
      </c>
      <c r="AI1480" s="11">
        <f t="shared" si="1842"/>
        <v>0</v>
      </c>
      <c r="AJ1480" s="11">
        <f t="shared" si="1842"/>
        <v>0</v>
      </c>
      <c r="AK1480" s="11">
        <f t="shared" si="1842"/>
        <v>6</v>
      </c>
      <c r="AL1480" s="11">
        <f t="shared" si="1842"/>
        <v>0</v>
      </c>
    </row>
    <row r="1481" spans="1:38" ht="20.100000000000001" customHeight="1" x14ac:dyDescent="0.25">
      <c r="A1481" s="28" t="s">
        <v>91</v>
      </c>
      <c r="B1481" s="26">
        <v>923</v>
      </c>
      <c r="C1481" s="26" t="s">
        <v>21</v>
      </c>
      <c r="D1481" s="26" t="s">
        <v>59</v>
      </c>
      <c r="E1481" s="46" t="s">
        <v>549</v>
      </c>
      <c r="F1481" s="26" t="s">
        <v>68</v>
      </c>
      <c r="G1481" s="11">
        <v>6</v>
      </c>
      <c r="H1481" s="11"/>
      <c r="I1481" s="84"/>
      <c r="J1481" s="84"/>
      <c r="K1481" s="84"/>
      <c r="L1481" s="84"/>
      <c r="M1481" s="9">
        <f>G1481+I1481+J1481+K1481+L1481</f>
        <v>6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6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6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6</v>
      </c>
      <c r="AF1481" s="9">
        <f>Z1481+AD1481</f>
        <v>0</v>
      </c>
      <c r="AG1481" s="85"/>
      <c r="AH1481" s="85"/>
      <c r="AI1481" s="85"/>
      <c r="AJ1481" s="85"/>
      <c r="AK1481" s="9">
        <f>AE1481+AG1481+AH1481+AI1481+AJ1481</f>
        <v>6</v>
      </c>
      <c r="AL1481" s="9">
        <f>AF1481+AJ1481</f>
        <v>0</v>
      </c>
    </row>
    <row r="1482" spans="1:38" ht="33" x14ac:dyDescent="0.25">
      <c r="A1482" s="25" t="s">
        <v>108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/>
      <c r="G1482" s="11">
        <f t="shared" ref="G1482" si="1843">G1483+G1485+G1487</f>
        <v>166489</v>
      </c>
      <c r="H1482" s="11">
        <f t="shared" ref="H1482:N1482" si="1844">H1483+H1485+H1487</f>
        <v>0</v>
      </c>
      <c r="I1482" s="11">
        <f t="shared" si="1844"/>
        <v>0</v>
      </c>
      <c r="J1482" s="11">
        <f t="shared" si="1844"/>
        <v>0</v>
      </c>
      <c r="K1482" s="11">
        <f t="shared" si="1844"/>
        <v>0</v>
      </c>
      <c r="L1482" s="11">
        <f t="shared" si="1844"/>
        <v>0</v>
      </c>
      <c r="M1482" s="11">
        <f t="shared" si="1844"/>
        <v>166489</v>
      </c>
      <c r="N1482" s="11">
        <f t="shared" si="1844"/>
        <v>0</v>
      </c>
      <c r="O1482" s="11">
        <f t="shared" ref="O1482:T1482" si="1845">O1483+O1485+O1487</f>
        <v>0</v>
      </c>
      <c r="P1482" s="11">
        <f t="shared" si="1845"/>
        <v>0</v>
      </c>
      <c r="Q1482" s="11">
        <f t="shared" si="1845"/>
        <v>0</v>
      </c>
      <c r="R1482" s="11">
        <f t="shared" si="1845"/>
        <v>0</v>
      </c>
      <c r="S1482" s="11">
        <f t="shared" si="1845"/>
        <v>166489</v>
      </c>
      <c r="T1482" s="11">
        <f t="shared" si="1845"/>
        <v>0</v>
      </c>
      <c r="U1482" s="11">
        <f t="shared" ref="U1482:Z1482" si="1846">U1483+U1485+U1487</f>
        <v>0</v>
      </c>
      <c r="V1482" s="11">
        <f t="shared" si="1846"/>
        <v>0</v>
      </c>
      <c r="W1482" s="11">
        <f t="shared" si="1846"/>
        <v>0</v>
      </c>
      <c r="X1482" s="11">
        <f t="shared" si="1846"/>
        <v>0</v>
      </c>
      <c r="Y1482" s="11">
        <f t="shared" si="1846"/>
        <v>166489</v>
      </c>
      <c r="Z1482" s="11">
        <f t="shared" si="1846"/>
        <v>0</v>
      </c>
      <c r="AA1482" s="11">
        <f t="shared" ref="AA1482:AF1482" si="1847">AA1483+AA1485+AA1487</f>
        <v>0</v>
      </c>
      <c r="AB1482" s="11">
        <f t="shared" si="1847"/>
        <v>0</v>
      </c>
      <c r="AC1482" s="11">
        <f t="shared" si="1847"/>
        <v>0</v>
      </c>
      <c r="AD1482" s="11">
        <f t="shared" si="1847"/>
        <v>0</v>
      </c>
      <c r="AE1482" s="11">
        <f t="shared" si="1847"/>
        <v>166489</v>
      </c>
      <c r="AF1482" s="11">
        <f t="shared" si="1847"/>
        <v>0</v>
      </c>
      <c r="AG1482" s="11">
        <f t="shared" ref="AG1482:AL1482" si="1848">AG1483+AG1485+AG1487</f>
        <v>0</v>
      </c>
      <c r="AH1482" s="11">
        <f t="shared" si="1848"/>
        <v>0</v>
      </c>
      <c r="AI1482" s="11">
        <f t="shared" si="1848"/>
        <v>0</v>
      </c>
      <c r="AJ1482" s="11">
        <f t="shared" si="1848"/>
        <v>0</v>
      </c>
      <c r="AK1482" s="11">
        <f t="shared" si="1848"/>
        <v>166489</v>
      </c>
      <c r="AL1482" s="11">
        <f t="shared" si="1848"/>
        <v>0</v>
      </c>
    </row>
    <row r="1483" spans="1:38" ht="66" x14ac:dyDescent="0.25">
      <c r="A1483" s="25" t="s">
        <v>447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84</v>
      </c>
      <c r="G1483" s="9">
        <f t="shared" ref="G1483:AL1483" si="1849">G1484</f>
        <v>105992</v>
      </c>
      <c r="H1483" s="9">
        <f t="shared" si="1849"/>
        <v>0</v>
      </c>
      <c r="I1483" s="9">
        <f t="shared" si="1849"/>
        <v>0</v>
      </c>
      <c r="J1483" s="9">
        <f t="shared" si="1849"/>
        <v>0</v>
      </c>
      <c r="K1483" s="9">
        <f t="shared" si="1849"/>
        <v>0</v>
      </c>
      <c r="L1483" s="9">
        <f t="shared" si="1849"/>
        <v>0</v>
      </c>
      <c r="M1483" s="9">
        <f t="shared" si="1849"/>
        <v>105992</v>
      </c>
      <c r="N1483" s="9">
        <f t="shared" si="1849"/>
        <v>0</v>
      </c>
      <c r="O1483" s="9">
        <f t="shared" si="1849"/>
        <v>0</v>
      </c>
      <c r="P1483" s="9">
        <f t="shared" si="1849"/>
        <v>0</v>
      </c>
      <c r="Q1483" s="9">
        <f t="shared" si="1849"/>
        <v>0</v>
      </c>
      <c r="R1483" s="9">
        <f t="shared" si="1849"/>
        <v>0</v>
      </c>
      <c r="S1483" s="9">
        <f t="shared" si="1849"/>
        <v>105992</v>
      </c>
      <c r="T1483" s="9">
        <f t="shared" si="1849"/>
        <v>0</v>
      </c>
      <c r="U1483" s="9">
        <f t="shared" si="1849"/>
        <v>0</v>
      </c>
      <c r="V1483" s="9">
        <f t="shared" si="1849"/>
        <v>0</v>
      </c>
      <c r="W1483" s="9">
        <f t="shared" si="1849"/>
        <v>0</v>
      </c>
      <c r="X1483" s="9">
        <f t="shared" si="1849"/>
        <v>0</v>
      </c>
      <c r="Y1483" s="9">
        <f t="shared" si="1849"/>
        <v>105992</v>
      </c>
      <c r="Z1483" s="9">
        <f t="shared" si="1849"/>
        <v>0</v>
      </c>
      <c r="AA1483" s="9">
        <f t="shared" si="1849"/>
        <v>0</v>
      </c>
      <c r="AB1483" s="9">
        <f t="shared" si="1849"/>
        <v>0</v>
      </c>
      <c r="AC1483" s="9">
        <f t="shared" si="1849"/>
        <v>0</v>
      </c>
      <c r="AD1483" s="9">
        <f t="shared" si="1849"/>
        <v>0</v>
      </c>
      <c r="AE1483" s="9">
        <f t="shared" si="1849"/>
        <v>105992</v>
      </c>
      <c r="AF1483" s="9">
        <f t="shared" si="1849"/>
        <v>0</v>
      </c>
      <c r="AG1483" s="9">
        <f t="shared" si="1849"/>
        <v>0</v>
      </c>
      <c r="AH1483" s="9">
        <f t="shared" si="1849"/>
        <v>0</v>
      </c>
      <c r="AI1483" s="9">
        <f t="shared" si="1849"/>
        <v>0</v>
      </c>
      <c r="AJ1483" s="9">
        <f t="shared" si="1849"/>
        <v>0</v>
      </c>
      <c r="AK1483" s="9">
        <f t="shared" si="1849"/>
        <v>105992</v>
      </c>
      <c r="AL1483" s="9">
        <f t="shared" si="1849"/>
        <v>0</v>
      </c>
    </row>
    <row r="1484" spans="1:38" ht="20.100000000000001" customHeight="1" x14ac:dyDescent="0.25">
      <c r="A1484" s="28" t="s">
        <v>106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107</v>
      </c>
      <c r="G1484" s="11">
        <f>101919+4073</f>
        <v>105992</v>
      </c>
      <c r="H1484" s="11"/>
      <c r="I1484" s="84"/>
      <c r="J1484" s="84"/>
      <c r="K1484" s="84"/>
      <c r="L1484" s="84"/>
      <c r="M1484" s="9">
        <f>G1484+I1484+J1484+K1484+L1484</f>
        <v>105992</v>
      </c>
      <c r="N1484" s="9">
        <f>H1484+L1484</f>
        <v>0</v>
      </c>
      <c r="O1484" s="85"/>
      <c r="P1484" s="85"/>
      <c r="Q1484" s="85"/>
      <c r="R1484" s="85"/>
      <c r="S1484" s="9">
        <f>M1484+O1484+P1484+Q1484+R1484</f>
        <v>105992</v>
      </c>
      <c r="T1484" s="9">
        <f>N1484+R1484</f>
        <v>0</v>
      </c>
      <c r="U1484" s="85"/>
      <c r="V1484" s="85"/>
      <c r="W1484" s="85"/>
      <c r="X1484" s="85"/>
      <c r="Y1484" s="9">
        <f>S1484+U1484+V1484+W1484+X1484</f>
        <v>105992</v>
      </c>
      <c r="Z1484" s="9">
        <f>T1484+X1484</f>
        <v>0</v>
      </c>
      <c r="AA1484" s="85"/>
      <c r="AB1484" s="85"/>
      <c r="AC1484" s="85"/>
      <c r="AD1484" s="85"/>
      <c r="AE1484" s="9">
        <f>Y1484+AA1484+AB1484+AC1484+AD1484</f>
        <v>105992</v>
      </c>
      <c r="AF1484" s="9">
        <f>Z1484+AD1484</f>
        <v>0</v>
      </c>
      <c r="AG1484" s="85"/>
      <c r="AH1484" s="85"/>
      <c r="AI1484" s="85"/>
      <c r="AJ1484" s="85"/>
      <c r="AK1484" s="9">
        <f>AE1484+AG1484+AH1484+AI1484+AJ1484</f>
        <v>105992</v>
      </c>
      <c r="AL1484" s="9">
        <f>AF1484+AJ1484</f>
        <v>0</v>
      </c>
    </row>
    <row r="1485" spans="1:38" ht="33" x14ac:dyDescent="0.25">
      <c r="A1485" s="25" t="s">
        <v>242</v>
      </c>
      <c r="B1485" s="26">
        <v>923</v>
      </c>
      <c r="C1485" s="26" t="s">
        <v>21</v>
      </c>
      <c r="D1485" s="26" t="s">
        <v>59</v>
      </c>
      <c r="E1485" s="26" t="s">
        <v>550</v>
      </c>
      <c r="F1485" s="26" t="s">
        <v>30</v>
      </c>
      <c r="G1485" s="9">
        <f t="shared" ref="G1485:AL1485" si="1850">G1486</f>
        <v>59957</v>
      </c>
      <c r="H1485" s="9">
        <f t="shared" si="1850"/>
        <v>0</v>
      </c>
      <c r="I1485" s="9">
        <f t="shared" si="1850"/>
        <v>0</v>
      </c>
      <c r="J1485" s="9">
        <f t="shared" si="1850"/>
        <v>0</v>
      </c>
      <c r="K1485" s="9">
        <f t="shared" si="1850"/>
        <v>0</v>
      </c>
      <c r="L1485" s="9">
        <f t="shared" si="1850"/>
        <v>0</v>
      </c>
      <c r="M1485" s="9">
        <f t="shared" si="1850"/>
        <v>59957</v>
      </c>
      <c r="N1485" s="9">
        <f t="shared" si="1850"/>
        <v>0</v>
      </c>
      <c r="O1485" s="9">
        <f t="shared" si="1850"/>
        <v>0</v>
      </c>
      <c r="P1485" s="9">
        <f t="shared" si="1850"/>
        <v>0</v>
      </c>
      <c r="Q1485" s="9">
        <f t="shared" si="1850"/>
        <v>0</v>
      </c>
      <c r="R1485" s="9">
        <f t="shared" si="1850"/>
        <v>0</v>
      </c>
      <c r="S1485" s="9">
        <f t="shared" si="1850"/>
        <v>59957</v>
      </c>
      <c r="T1485" s="9">
        <f t="shared" si="1850"/>
        <v>0</v>
      </c>
      <c r="U1485" s="9">
        <f t="shared" si="1850"/>
        <v>0</v>
      </c>
      <c r="V1485" s="9">
        <f t="shared" si="1850"/>
        <v>0</v>
      </c>
      <c r="W1485" s="9">
        <f t="shared" si="1850"/>
        <v>0</v>
      </c>
      <c r="X1485" s="9">
        <f t="shared" si="1850"/>
        <v>0</v>
      </c>
      <c r="Y1485" s="9">
        <f t="shared" si="1850"/>
        <v>59957</v>
      </c>
      <c r="Z1485" s="9">
        <f t="shared" si="1850"/>
        <v>0</v>
      </c>
      <c r="AA1485" s="9">
        <f t="shared" si="1850"/>
        <v>0</v>
      </c>
      <c r="AB1485" s="9">
        <f t="shared" si="1850"/>
        <v>0</v>
      </c>
      <c r="AC1485" s="9">
        <f t="shared" si="1850"/>
        <v>0</v>
      </c>
      <c r="AD1485" s="9">
        <f t="shared" si="1850"/>
        <v>0</v>
      </c>
      <c r="AE1485" s="9">
        <f t="shared" si="1850"/>
        <v>59957</v>
      </c>
      <c r="AF1485" s="9">
        <f t="shared" si="1850"/>
        <v>0</v>
      </c>
      <c r="AG1485" s="9">
        <f t="shared" si="1850"/>
        <v>0</v>
      </c>
      <c r="AH1485" s="9">
        <f t="shared" si="1850"/>
        <v>0</v>
      </c>
      <c r="AI1485" s="9">
        <f t="shared" si="1850"/>
        <v>0</v>
      </c>
      <c r="AJ1485" s="9">
        <f t="shared" si="1850"/>
        <v>0</v>
      </c>
      <c r="AK1485" s="9">
        <f t="shared" si="1850"/>
        <v>59957</v>
      </c>
      <c r="AL1485" s="9">
        <f t="shared" si="1850"/>
        <v>0</v>
      </c>
    </row>
    <row r="1486" spans="1:38" ht="33" x14ac:dyDescent="0.25">
      <c r="A1486" s="25" t="s">
        <v>36</v>
      </c>
      <c r="B1486" s="26">
        <v>923</v>
      </c>
      <c r="C1486" s="26" t="s">
        <v>21</v>
      </c>
      <c r="D1486" s="26" t="s">
        <v>59</v>
      </c>
      <c r="E1486" s="26" t="s">
        <v>550</v>
      </c>
      <c r="F1486" s="26" t="s">
        <v>37</v>
      </c>
      <c r="G1486" s="9">
        <f>55107+4850</f>
        <v>59957</v>
      </c>
      <c r="H1486" s="9"/>
      <c r="I1486" s="84"/>
      <c r="J1486" s="84"/>
      <c r="K1486" s="84"/>
      <c r="L1486" s="84"/>
      <c r="M1486" s="9">
        <f>G1486+I1486+J1486+K1486+L1486</f>
        <v>59957</v>
      </c>
      <c r="N1486" s="9">
        <f>H1486+L1486</f>
        <v>0</v>
      </c>
      <c r="O1486" s="85"/>
      <c r="P1486" s="85"/>
      <c r="Q1486" s="85"/>
      <c r="R1486" s="85"/>
      <c r="S1486" s="9">
        <f>M1486+O1486+P1486+Q1486+R1486</f>
        <v>59957</v>
      </c>
      <c r="T1486" s="9">
        <f>N1486+R1486</f>
        <v>0</v>
      </c>
      <c r="U1486" s="85"/>
      <c r="V1486" s="85"/>
      <c r="W1486" s="85"/>
      <c r="X1486" s="85"/>
      <c r="Y1486" s="9">
        <f>S1486+U1486+V1486+W1486+X1486</f>
        <v>59957</v>
      </c>
      <c r="Z1486" s="9">
        <f>T1486+X1486</f>
        <v>0</v>
      </c>
      <c r="AA1486" s="85"/>
      <c r="AB1486" s="85"/>
      <c r="AC1486" s="85"/>
      <c r="AD1486" s="85"/>
      <c r="AE1486" s="9">
        <f>Y1486+AA1486+AB1486+AC1486+AD1486</f>
        <v>59957</v>
      </c>
      <c r="AF1486" s="9">
        <f>Z1486+AD1486</f>
        <v>0</v>
      </c>
      <c r="AG1486" s="85"/>
      <c r="AH1486" s="85"/>
      <c r="AI1486" s="85"/>
      <c r="AJ1486" s="85"/>
      <c r="AK1486" s="9">
        <f>AE1486+AG1486+AH1486+AI1486+AJ1486</f>
        <v>59957</v>
      </c>
      <c r="AL1486" s="9">
        <f>AF1486+AJ1486</f>
        <v>0</v>
      </c>
    </row>
    <row r="1487" spans="1:38" ht="20.100000000000001" customHeight="1" x14ac:dyDescent="0.25">
      <c r="A1487" s="28" t="s">
        <v>65</v>
      </c>
      <c r="B1487" s="26">
        <v>923</v>
      </c>
      <c r="C1487" s="26" t="s">
        <v>21</v>
      </c>
      <c r="D1487" s="26" t="s">
        <v>59</v>
      </c>
      <c r="E1487" s="46" t="s">
        <v>550</v>
      </c>
      <c r="F1487" s="26" t="s">
        <v>66</v>
      </c>
      <c r="G1487" s="11">
        <f t="shared" ref="G1487:AL1487" si="1851">G1488</f>
        <v>540</v>
      </c>
      <c r="H1487" s="11">
        <f t="shared" si="1851"/>
        <v>0</v>
      </c>
      <c r="I1487" s="11">
        <f t="shared" si="1851"/>
        <v>0</v>
      </c>
      <c r="J1487" s="11">
        <f t="shared" si="1851"/>
        <v>0</v>
      </c>
      <c r="K1487" s="11">
        <f t="shared" si="1851"/>
        <v>0</v>
      </c>
      <c r="L1487" s="11">
        <f t="shared" si="1851"/>
        <v>0</v>
      </c>
      <c r="M1487" s="11">
        <f t="shared" si="1851"/>
        <v>540</v>
      </c>
      <c r="N1487" s="11">
        <f t="shared" si="1851"/>
        <v>0</v>
      </c>
      <c r="O1487" s="11">
        <f t="shared" si="1851"/>
        <v>0</v>
      </c>
      <c r="P1487" s="11">
        <f t="shared" si="1851"/>
        <v>0</v>
      </c>
      <c r="Q1487" s="11">
        <f t="shared" si="1851"/>
        <v>0</v>
      </c>
      <c r="R1487" s="11">
        <f t="shared" si="1851"/>
        <v>0</v>
      </c>
      <c r="S1487" s="11">
        <f t="shared" si="1851"/>
        <v>540</v>
      </c>
      <c r="T1487" s="11">
        <f t="shared" si="1851"/>
        <v>0</v>
      </c>
      <c r="U1487" s="11">
        <f t="shared" si="1851"/>
        <v>0</v>
      </c>
      <c r="V1487" s="11">
        <f t="shared" si="1851"/>
        <v>0</v>
      </c>
      <c r="W1487" s="11">
        <f t="shared" si="1851"/>
        <v>0</v>
      </c>
      <c r="X1487" s="11">
        <f t="shared" si="1851"/>
        <v>0</v>
      </c>
      <c r="Y1487" s="11">
        <f t="shared" si="1851"/>
        <v>540</v>
      </c>
      <c r="Z1487" s="11">
        <f t="shared" si="1851"/>
        <v>0</v>
      </c>
      <c r="AA1487" s="11">
        <f t="shared" si="1851"/>
        <v>0</v>
      </c>
      <c r="AB1487" s="11">
        <f t="shared" si="1851"/>
        <v>0</v>
      </c>
      <c r="AC1487" s="11">
        <f t="shared" si="1851"/>
        <v>0</v>
      </c>
      <c r="AD1487" s="11">
        <f t="shared" si="1851"/>
        <v>0</v>
      </c>
      <c r="AE1487" s="11">
        <f t="shared" si="1851"/>
        <v>540</v>
      </c>
      <c r="AF1487" s="11">
        <f t="shared" si="1851"/>
        <v>0</v>
      </c>
      <c r="AG1487" s="11">
        <f t="shared" si="1851"/>
        <v>0</v>
      </c>
      <c r="AH1487" s="11">
        <f t="shared" si="1851"/>
        <v>0</v>
      </c>
      <c r="AI1487" s="11">
        <f t="shared" si="1851"/>
        <v>0</v>
      </c>
      <c r="AJ1487" s="11">
        <f t="shared" si="1851"/>
        <v>0</v>
      </c>
      <c r="AK1487" s="11">
        <f t="shared" si="1851"/>
        <v>540</v>
      </c>
      <c r="AL1487" s="11">
        <f t="shared" si="1851"/>
        <v>0</v>
      </c>
    </row>
    <row r="1488" spans="1:38" ht="20.100000000000001" customHeight="1" x14ac:dyDescent="0.25">
      <c r="A1488" s="28" t="s">
        <v>91</v>
      </c>
      <c r="B1488" s="26">
        <v>923</v>
      </c>
      <c r="C1488" s="26" t="s">
        <v>21</v>
      </c>
      <c r="D1488" s="26" t="s">
        <v>59</v>
      </c>
      <c r="E1488" s="46" t="s">
        <v>550</v>
      </c>
      <c r="F1488" s="26" t="s">
        <v>68</v>
      </c>
      <c r="G1488" s="11">
        <f>646-106</f>
        <v>540</v>
      </c>
      <c r="H1488" s="11"/>
      <c r="I1488" s="84"/>
      <c r="J1488" s="84"/>
      <c r="K1488" s="84"/>
      <c r="L1488" s="84"/>
      <c r="M1488" s="9">
        <f>G1488+I1488+J1488+K1488+L1488</f>
        <v>540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540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540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540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540</v>
      </c>
      <c r="AL1488" s="9">
        <f>AF1488+AJ1488</f>
        <v>0</v>
      </c>
    </row>
    <row r="1489" spans="1:38" ht="20.100000000000001" customHeight="1" x14ac:dyDescent="0.25">
      <c r="A1489" s="28" t="s">
        <v>571</v>
      </c>
      <c r="B1489" s="26" t="s">
        <v>588</v>
      </c>
      <c r="C1489" s="26" t="s">
        <v>21</v>
      </c>
      <c r="D1489" s="26" t="s">
        <v>59</v>
      </c>
      <c r="E1489" s="46" t="s">
        <v>573</v>
      </c>
      <c r="F1489" s="26"/>
      <c r="G1489" s="11">
        <f t="shared" ref="G1489:H1489" si="1852">G1490+G1493+G1498+G1503+G1506+G1513+G1520</f>
        <v>3623</v>
      </c>
      <c r="H1489" s="11">
        <f t="shared" si="1852"/>
        <v>3623</v>
      </c>
      <c r="I1489" s="11">
        <f t="shared" ref="I1489:N1489" si="1853">I1490+I1493+I1498+I1503+I1506+I1513+I1520</f>
        <v>0</v>
      </c>
      <c r="J1489" s="11">
        <f t="shared" si="1853"/>
        <v>0</v>
      </c>
      <c r="K1489" s="11">
        <f t="shared" si="1853"/>
        <v>0</v>
      </c>
      <c r="L1489" s="11">
        <f t="shared" si="1853"/>
        <v>0</v>
      </c>
      <c r="M1489" s="11">
        <f t="shared" si="1853"/>
        <v>3623</v>
      </c>
      <c r="N1489" s="11">
        <f t="shared" si="1853"/>
        <v>3623</v>
      </c>
      <c r="O1489" s="11">
        <f t="shared" ref="O1489:T1489" si="1854">O1490+O1493+O1498+O1503+O1506+O1513+O1520</f>
        <v>0</v>
      </c>
      <c r="P1489" s="11">
        <f t="shared" si="1854"/>
        <v>0</v>
      </c>
      <c r="Q1489" s="11">
        <f t="shared" si="1854"/>
        <v>0</v>
      </c>
      <c r="R1489" s="11">
        <f t="shared" si="1854"/>
        <v>0</v>
      </c>
      <c r="S1489" s="11">
        <f t="shared" si="1854"/>
        <v>3623</v>
      </c>
      <c r="T1489" s="11">
        <f t="shared" si="1854"/>
        <v>3623</v>
      </c>
      <c r="U1489" s="11">
        <f t="shared" ref="U1489:Z1489" si="1855">U1490+U1493+U1498+U1503+U1506+U1513+U1520</f>
        <v>0</v>
      </c>
      <c r="V1489" s="11">
        <f t="shared" si="1855"/>
        <v>0</v>
      </c>
      <c r="W1489" s="11">
        <f t="shared" si="1855"/>
        <v>0</v>
      </c>
      <c r="X1489" s="11">
        <f t="shared" si="1855"/>
        <v>0</v>
      </c>
      <c r="Y1489" s="11">
        <f t="shared" si="1855"/>
        <v>3623</v>
      </c>
      <c r="Z1489" s="11">
        <f t="shared" si="1855"/>
        <v>3623</v>
      </c>
      <c r="AA1489" s="11">
        <f t="shared" ref="AA1489:AF1489" si="1856">AA1490+AA1493+AA1498+AA1503+AA1506+AA1513+AA1520</f>
        <v>0</v>
      </c>
      <c r="AB1489" s="11">
        <f t="shared" si="1856"/>
        <v>0</v>
      </c>
      <c r="AC1489" s="11">
        <f t="shared" si="1856"/>
        <v>0</v>
      </c>
      <c r="AD1489" s="11">
        <f t="shared" si="1856"/>
        <v>0</v>
      </c>
      <c r="AE1489" s="11">
        <f t="shared" si="1856"/>
        <v>3623</v>
      </c>
      <c r="AF1489" s="11">
        <f t="shared" si="1856"/>
        <v>3623</v>
      </c>
      <c r="AG1489" s="11">
        <f t="shared" ref="AG1489:AL1489" si="1857">AG1490+AG1493+AG1498+AG1503+AG1506+AG1513+AG1520</f>
        <v>0</v>
      </c>
      <c r="AH1489" s="11">
        <f t="shared" si="1857"/>
        <v>0</v>
      </c>
      <c r="AI1489" s="11">
        <f t="shared" si="1857"/>
        <v>0</v>
      </c>
      <c r="AJ1489" s="11">
        <f t="shared" si="1857"/>
        <v>0</v>
      </c>
      <c r="AK1489" s="11">
        <f t="shared" si="1857"/>
        <v>3623</v>
      </c>
      <c r="AL1489" s="11">
        <f t="shared" si="1857"/>
        <v>3623</v>
      </c>
    </row>
    <row r="1490" spans="1:38" ht="33" x14ac:dyDescent="0.25">
      <c r="A1490" s="25" t="s">
        <v>572</v>
      </c>
      <c r="B1490" s="26" t="s">
        <v>588</v>
      </c>
      <c r="C1490" s="26" t="s">
        <v>21</v>
      </c>
      <c r="D1490" s="26" t="s">
        <v>59</v>
      </c>
      <c r="E1490" s="26" t="s">
        <v>574</v>
      </c>
      <c r="F1490" s="26"/>
      <c r="G1490" s="9">
        <f t="shared" ref="G1490:V1491" si="1858">G1491</f>
        <v>57</v>
      </c>
      <c r="H1490" s="9">
        <f t="shared" si="1858"/>
        <v>57</v>
      </c>
      <c r="I1490" s="9">
        <f t="shared" si="1858"/>
        <v>0</v>
      </c>
      <c r="J1490" s="9">
        <f t="shared" si="1858"/>
        <v>0</v>
      </c>
      <c r="K1490" s="9">
        <f t="shared" si="1858"/>
        <v>0</v>
      </c>
      <c r="L1490" s="9">
        <f t="shared" si="1858"/>
        <v>0</v>
      </c>
      <c r="M1490" s="9">
        <f t="shared" si="1858"/>
        <v>57</v>
      </c>
      <c r="N1490" s="9">
        <f t="shared" si="1858"/>
        <v>57</v>
      </c>
      <c r="O1490" s="9">
        <f t="shared" si="1858"/>
        <v>0</v>
      </c>
      <c r="P1490" s="9">
        <f t="shared" si="1858"/>
        <v>0</v>
      </c>
      <c r="Q1490" s="9">
        <f t="shared" si="1858"/>
        <v>0</v>
      </c>
      <c r="R1490" s="9">
        <f t="shared" si="1858"/>
        <v>0</v>
      </c>
      <c r="S1490" s="9">
        <f t="shared" si="1858"/>
        <v>57</v>
      </c>
      <c r="T1490" s="9">
        <f t="shared" si="1858"/>
        <v>57</v>
      </c>
      <c r="U1490" s="9">
        <f t="shared" si="1858"/>
        <v>0</v>
      </c>
      <c r="V1490" s="9">
        <f t="shared" si="1858"/>
        <v>0</v>
      </c>
      <c r="W1490" s="9">
        <f t="shared" ref="U1490:AJ1491" si="1859">W1491</f>
        <v>0</v>
      </c>
      <c r="X1490" s="9">
        <f t="shared" si="1859"/>
        <v>0</v>
      </c>
      <c r="Y1490" s="9">
        <f t="shared" si="1859"/>
        <v>57</v>
      </c>
      <c r="Z1490" s="9">
        <f t="shared" si="1859"/>
        <v>57</v>
      </c>
      <c r="AA1490" s="9">
        <f t="shared" si="1859"/>
        <v>0</v>
      </c>
      <c r="AB1490" s="9">
        <f t="shared" si="1859"/>
        <v>0</v>
      </c>
      <c r="AC1490" s="9">
        <f t="shared" si="1859"/>
        <v>0</v>
      </c>
      <c r="AD1490" s="9">
        <f t="shared" si="1859"/>
        <v>0</v>
      </c>
      <c r="AE1490" s="9">
        <f t="shared" si="1859"/>
        <v>57</v>
      </c>
      <c r="AF1490" s="9">
        <f t="shared" si="1859"/>
        <v>57</v>
      </c>
      <c r="AG1490" s="9">
        <f t="shared" si="1859"/>
        <v>0</v>
      </c>
      <c r="AH1490" s="9">
        <f t="shared" si="1859"/>
        <v>0</v>
      </c>
      <c r="AI1490" s="9">
        <f t="shared" si="1859"/>
        <v>0</v>
      </c>
      <c r="AJ1490" s="9">
        <f t="shared" si="1859"/>
        <v>0</v>
      </c>
      <c r="AK1490" s="9">
        <f t="shared" ref="AG1490:AL1491" si="1860">AK1491</f>
        <v>57</v>
      </c>
      <c r="AL1490" s="9">
        <f t="shared" si="1860"/>
        <v>57</v>
      </c>
    </row>
    <row r="1491" spans="1:38" ht="33" x14ac:dyDescent="0.25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574</v>
      </c>
      <c r="F1491" s="26" t="s">
        <v>30</v>
      </c>
      <c r="G1491" s="9">
        <f t="shared" si="1858"/>
        <v>57</v>
      </c>
      <c r="H1491" s="9">
        <f t="shared" si="1858"/>
        <v>57</v>
      </c>
      <c r="I1491" s="9">
        <f t="shared" si="1858"/>
        <v>0</v>
      </c>
      <c r="J1491" s="9">
        <f t="shared" si="1858"/>
        <v>0</v>
      </c>
      <c r="K1491" s="9">
        <f t="shared" si="1858"/>
        <v>0</v>
      </c>
      <c r="L1491" s="9">
        <f t="shared" si="1858"/>
        <v>0</v>
      </c>
      <c r="M1491" s="9">
        <f t="shared" si="1858"/>
        <v>57</v>
      </c>
      <c r="N1491" s="9">
        <f t="shared" si="1858"/>
        <v>57</v>
      </c>
      <c r="O1491" s="9">
        <f t="shared" si="1858"/>
        <v>0</v>
      </c>
      <c r="P1491" s="9">
        <f t="shared" si="1858"/>
        <v>0</v>
      </c>
      <c r="Q1491" s="9">
        <f t="shared" si="1858"/>
        <v>0</v>
      </c>
      <c r="R1491" s="9">
        <f t="shared" si="1858"/>
        <v>0</v>
      </c>
      <c r="S1491" s="9">
        <f t="shared" si="1858"/>
        <v>57</v>
      </c>
      <c r="T1491" s="9">
        <f t="shared" si="1858"/>
        <v>57</v>
      </c>
      <c r="U1491" s="9">
        <f t="shared" si="1859"/>
        <v>0</v>
      </c>
      <c r="V1491" s="9">
        <f t="shared" si="1859"/>
        <v>0</v>
      </c>
      <c r="W1491" s="9">
        <f t="shared" si="1859"/>
        <v>0</v>
      </c>
      <c r="X1491" s="9">
        <f t="shared" si="1859"/>
        <v>0</v>
      </c>
      <c r="Y1491" s="9">
        <f t="shared" si="1859"/>
        <v>57</v>
      </c>
      <c r="Z1491" s="9">
        <f t="shared" si="1859"/>
        <v>57</v>
      </c>
      <c r="AA1491" s="9">
        <f t="shared" si="1859"/>
        <v>0</v>
      </c>
      <c r="AB1491" s="9">
        <f t="shared" si="1859"/>
        <v>0</v>
      </c>
      <c r="AC1491" s="9">
        <f t="shared" si="1859"/>
        <v>0</v>
      </c>
      <c r="AD1491" s="9">
        <f t="shared" si="1859"/>
        <v>0</v>
      </c>
      <c r="AE1491" s="9">
        <f t="shared" si="1859"/>
        <v>57</v>
      </c>
      <c r="AF1491" s="9">
        <f t="shared" si="1859"/>
        <v>57</v>
      </c>
      <c r="AG1491" s="9">
        <f t="shared" si="1860"/>
        <v>0</v>
      </c>
      <c r="AH1491" s="9">
        <f t="shared" si="1860"/>
        <v>0</v>
      </c>
      <c r="AI1491" s="9">
        <f t="shared" si="1860"/>
        <v>0</v>
      </c>
      <c r="AJ1491" s="9">
        <f t="shared" si="1860"/>
        <v>0</v>
      </c>
      <c r="AK1491" s="9">
        <f t="shared" si="1860"/>
        <v>57</v>
      </c>
      <c r="AL1491" s="9">
        <f t="shared" si="1860"/>
        <v>57</v>
      </c>
    </row>
    <row r="1492" spans="1:38" ht="33" x14ac:dyDescent="0.25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574</v>
      </c>
      <c r="F1492" s="26" t="s">
        <v>37</v>
      </c>
      <c r="G1492" s="9">
        <v>57</v>
      </c>
      <c r="H1492" s="9">
        <v>57</v>
      </c>
      <c r="I1492" s="84"/>
      <c r="J1492" s="84"/>
      <c r="K1492" s="84"/>
      <c r="L1492" s="84"/>
      <c r="M1492" s="9">
        <f>G1492+I1492+J1492+K1492+L1492</f>
        <v>57</v>
      </c>
      <c r="N1492" s="9">
        <f>H1492+L1492</f>
        <v>57</v>
      </c>
      <c r="O1492" s="85"/>
      <c r="P1492" s="85"/>
      <c r="Q1492" s="85"/>
      <c r="R1492" s="85"/>
      <c r="S1492" s="9">
        <f>M1492+O1492+P1492+Q1492+R1492</f>
        <v>57</v>
      </c>
      <c r="T1492" s="9">
        <f>N1492+R1492</f>
        <v>57</v>
      </c>
      <c r="U1492" s="85"/>
      <c r="V1492" s="85"/>
      <c r="W1492" s="85"/>
      <c r="X1492" s="85"/>
      <c r="Y1492" s="9">
        <f>S1492+U1492+V1492+W1492+X1492</f>
        <v>57</v>
      </c>
      <c r="Z1492" s="9">
        <f>T1492+X1492</f>
        <v>57</v>
      </c>
      <c r="AA1492" s="85"/>
      <c r="AB1492" s="85"/>
      <c r="AC1492" s="85"/>
      <c r="AD1492" s="85"/>
      <c r="AE1492" s="9">
        <f>Y1492+AA1492+AB1492+AC1492+AD1492</f>
        <v>57</v>
      </c>
      <c r="AF1492" s="9">
        <f>Z1492+AD1492</f>
        <v>57</v>
      </c>
      <c r="AG1492" s="85"/>
      <c r="AH1492" s="85"/>
      <c r="AI1492" s="85"/>
      <c r="AJ1492" s="85"/>
      <c r="AK1492" s="9">
        <f>AE1492+AG1492+AH1492+AI1492+AJ1492</f>
        <v>57</v>
      </c>
      <c r="AL1492" s="9">
        <f>AF1492+AJ1492</f>
        <v>57</v>
      </c>
    </row>
    <row r="1493" spans="1:38" ht="20.100000000000001" customHeight="1" x14ac:dyDescent="0.25">
      <c r="A1493" s="28" t="s">
        <v>575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/>
      <c r="G1493" s="11">
        <f t="shared" ref="G1493:H1493" si="1861">G1494+G1496</f>
        <v>132</v>
      </c>
      <c r="H1493" s="11">
        <f t="shared" si="1861"/>
        <v>132</v>
      </c>
      <c r="I1493" s="11">
        <f t="shared" ref="I1493:N1493" si="1862">I1494+I1496</f>
        <v>0</v>
      </c>
      <c r="J1493" s="11">
        <f t="shared" si="1862"/>
        <v>0</v>
      </c>
      <c r="K1493" s="11">
        <f t="shared" si="1862"/>
        <v>0</v>
      </c>
      <c r="L1493" s="11">
        <f t="shared" si="1862"/>
        <v>0</v>
      </c>
      <c r="M1493" s="11">
        <f t="shared" si="1862"/>
        <v>132</v>
      </c>
      <c r="N1493" s="11">
        <f t="shared" si="1862"/>
        <v>132</v>
      </c>
      <c r="O1493" s="11">
        <f t="shared" ref="O1493:T1493" si="1863">O1494+O1496</f>
        <v>0</v>
      </c>
      <c r="P1493" s="11">
        <f t="shared" si="1863"/>
        <v>0</v>
      </c>
      <c r="Q1493" s="11">
        <f t="shared" si="1863"/>
        <v>0</v>
      </c>
      <c r="R1493" s="11">
        <f t="shared" si="1863"/>
        <v>0</v>
      </c>
      <c r="S1493" s="11">
        <f t="shared" si="1863"/>
        <v>132</v>
      </c>
      <c r="T1493" s="11">
        <f t="shared" si="1863"/>
        <v>132</v>
      </c>
      <c r="U1493" s="11">
        <f t="shared" ref="U1493:Z1493" si="1864">U1494+U1496</f>
        <v>0</v>
      </c>
      <c r="V1493" s="11">
        <f t="shared" si="1864"/>
        <v>0</v>
      </c>
      <c r="W1493" s="11">
        <f t="shared" si="1864"/>
        <v>0</v>
      </c>
      <c r="X1493" s="11">
        <f t="shared" si="1864"/>
        <v>0</v>
      </c>
      <c r="Y1493" s="11">
        <f t="shared" si="1864"/>
        <v>132</v>
      </c>
      <c r="Z1493" s="11">
        <f t="shared" si="1864"/>
        <v>132</v>
      </c>
      <c r="AA1493" s="11">
        <f t="shared" ref="AA1493:AF1493" si="1865">AA1494+AA1496</f>
        <v>0</v>
      </c>
      <c r="AB1493" s="11">
        <f t="shared" si="1865"/>
        <v>0</v>
      </c>
      <c r="AC1493" s="11">
        <f t="shared" si="1865"/>
        <v>0</v>
      </c>
      <c r="AD1493" s="11">
        <f t="shared" si="1865"/>
        <v>0</v>
      </c>
      <c r="AE1493" s="11">
        <f t="shared" si="1865"/>
        <v>132</v>
      </c>
      <c r="AF1493" s="11">
        <f t="shared" si="1865"/>
        <v>132</v>
      </c>
      <c r="AG1493" s="11">
        <f t="shared" ref="AG1493:AL1493" si="1866">AG1494+AG1496</f>
        <v>0</v>
      </c>
      <c r="AH1493" s="11">
        <f t="shared" si="1866"/>
        <v>0</v>
      </c>
      <c r="AI1493" s="11">
        <f t="shared" si="1866"/>
        <v>0</v>
      </c>
      <c r="AJ1493" s="11">
        <f t="shared" si="1866"/>
        <v>0</v>
      </c>
      <c r="AK1493" s="11">
        <f t="shared" si="1866"/>
        <v>132</v>
      </c>
      <c r="AL1493" s="11">
        <f t="shared" si="1866"/>
        <v>132</v>
      </c>
    </row>
    <row r="1494" spans="1:38" ht="33" x14ac:dyDescent="0.25">
      <c r="A1494" s="25" t="s">
        <v>242</v>
      </c>
      <c r="B1494" s="26" t="s">
        <v>588</v>
      </c>
      <c r="C1494" s="26" t="s">
        <v>21</v>
      </c>
      <c r="D1494" s="26" t="s">
        <v>59</v>
      </c>
      <c r="E1494" s="26" t="s">
        <v>577</v>
      </c>
      <c r="F1494" s="26" t="s">
        <v>30</v>
      </c>
      <c r="G1494" s="9">
        <f t="shared" ref="G1494" si="1867">G1495</f>
        <v>128</v>
      </c>
      <c r="H1494" s="9">
        <f t="shared" ref="H1494:AL1494" si="1868">H1495</f>
        <v>128</v>
      </c>
      <c r="I1494" s="9">
        <f t="shared" si="1868"/>
        <v>0</v>
      </c>
      <c r="J1494" s="9">
        <f t="shared" si="1868"/>
        <v>0</v>
      </c>
      <c r="K1494" s="9">
        <f t="shared" si="1868"/>
        <v>0</v>
      </c>
      <c r="L1494" s="9">
        <f t="shared" si="1868"/>
        <v>0</v>
      </c>
      <c r="M1494" s="9">
        <f t="shared" si="1868"/>
        <v>128</v>
      </c>
      <c r="N1494" s="9">
        <f t="shared" si="1868"/>
        <v>128</v>
      </c>
      <c r="O1494" s="9">
        <f t="shared" si="1868"/>
        <v>0</v>
      </c>
      <c r="P1494" s="9">
        <f t="shared" si="1868"/>
        <v>0</v>
      </c>
      <c r="Q1494" s="9">
        <f t="shared" si="1868"/>
        <v>0</v>
      </c>
      <c r="R1494" s="9">
        <f t="shared" si="1868"/>
        <v>0</v>
      </c>
      <c r="S1494" s="9">
        <f t="shared" si="1868"/>
        <v>128</v>
      </c>
      <c r="T1494" s="9">
        <f t="shared" si="1868"/>
        <v>128</v>
      </c>
      <c r="U1494" s="9">
        <f t="shared" si="1868"/>
        <v>0</v>
      </c>
      <c r="V1494" s="9">
        <f t="shared" si="1868"/>
        <v>0</v>
      </c>
      <c r="W1494" s="9">
        <f t="shared" si="1868"/>
        <v>0</v>
      </c>
      <c r="X1494" s="9">
        <f t="shared" si="1868"/>
        <v>0</v>
      </c>
      <c r="Y1494" s="9">
        <f t="shared" si="1868"/>
        <v>128</v>
      </c>
      <c r="Z1494" s="9">
        <f t="shared" si="1868"/>
        <v>128</v>
      </c>
      <c r="AA1494" s="9">
        <f t="shared" si="1868"/>
        <v>0</v>
      </c>
      <c r="AB1494" s="9">
        <f t="shared" si="1868"/>
        <v>0</v>
      </c>
      <c r="AC1494" s="9">
        <f t="shared" si="1868"/>
        <v>0</v>
      </c>
      <c r="AD1494" s="9">
        <f t="shared" si="1868"/>
        <v>0</v>
      </c>
      <c r="AE1494" s="9">
        <f t="shared" si="1868"/>
        <v>128</v>
      </c>
      <c r="AF1494" s="9">
        <f t="shared" si="1868"/>
        <v>128</v>
      </c>
      <c r="AG1494" s="9">
        <f t="shared" si="1868"/>
        <v>0</v>
      </c>
      <c r="AH1494" s="9">
        <f t="shared" si="1868"/>
        <v>0</v>
      </c>
      <c r="AI1494" s="9">
        <f t="shared" si="1868"/>
        <v>0</v>
      </c>
      <c r="AJ1494" s="9">
        <f t="shared" si="1868"/>
        <v>0</v>
      </c>
      <c r="AK1494" s="9">
        <f t="shared" si="1868"/>
        <v>128</v>
      </c>
      <c r="AL1494" s="9">
        <f t="shared" si="1868"/>
        <v>128</v>
      </c>
    </row>
    <row r="1495" spans="1:38" ht="33" x14ac:dyDescent="0.25">
      <c r="A1495" s="25" t="s">
        <v>36</v>
      </c>
      <c r="B1495" s="26" t="s">
        <v>588</v>
      </c>
      <c r="C1495" s="26" t="s">
        <v>21</v>
      </c>
      <c r="D1495" s="26" t="s">
        <v>59</v>
      </c>
      <c r="E1495" s="26" t="s">
        <v>577</v>
      </c>
      <c r="F1495" s="26" t="s">
        <v>37</v>
      </c>
      <c r="G1495" s="9">
        <v>128</v>
      </c>
      <c r="H1495" s="9">
        <v>128</v>
      </c>
      <c r="I1495" s="84"/>
      <c r="J1495" s="84"/>
      <c r="K1495" s="84"/>
      <c r="L1495" s="84"/>
      <c r="M1495" s="9">
        <f>G1495+I1495+J1495+K1495+L1495</f>
        <v>128</v>
      </c>
      <c r="N1495" s="9">
        <f>H1495+L1495</f>
        <v>128</v>
      </c>
      <c r="O1495" s="85"/>
      <c r="P1495" s="85"/>
      <c r="Q1495" s="85"/>
      <c r="R1495" s="85"/>
      <c r="S1495" s="9">
        <f>M1495+O1495+P1495+Q1495+R1495</f>
        <v>128</v>
      </c>
      <c r="T1495" s="9">
        <f>N1495+R1495</f>
        <v>128</v>
      </c>
      <c r="U1495" s="85"/>
      <c r="V1495" s="85"/>
      <c r="W1495" s="85"/>
      <c r="X1495" s="85"/>
      <c r="Y1495" s="9">
        <f>S1495+U1495+V1495+W1495+X1495</f>
        <v>128</v>
      </c>
      <c r="Z1495" s="9">
        <f>T1495+X1495</f>
        <v>128</v>
      </c>
      <c r="AA1495" s="85"/>
      <c r="AB1495" s="85"/>
      <c r="AC1495" s="85"/>
      <c r="AD1495" s="85"/>
      <c r="AE1495" s="9">
        <f>Y1495+AA1495+AB1495+AC1495+AD1495</f>
        <v>128</v>
      </c>
      <c r="AF1495" s="9">
        <f>Z1495+AD1495</f>
        <v>128</v>
      </c>
      <c r="AG1495" s="85"/>
      <c r="AH1495" s="85"/>
      <c r="AI1495" s="85"/>
      <c r="AJ1495" s="85"/>
      <c r="AK1495" s="9">
        <f>AE1495+AG1495+AH1495+AI1495+AJ1495</f>
        <v>128</v>
      </c>
      <c r="AL1495" s="9">
        <f>AF1495+AJ1495</f>
        <v>128</v>
      </c>
    </row>
    <row r="1496" spans="1:38" ht="20.100000000000001" customHeight="1" x14ac:dyDescent="0.25">
      <c r="A1496" s="28" t="s">
        <v>65</v>
      </c>
      <c r="B1496" s="26" t="s">
        <v>588</v>
      </c>
      <c r="C1496" s="26" t="s">
        <v>21</v>
      </c>
      <c r="D1496" s="26" t="s">
        <v>59</v>
      </c>
      <c r="E1496" s="46" t="s">
        <v>577</v>
      </c>
      <c r="F1496" s="26" t="s">
        <v>66</v>
      </c>
      <c r="G1496" s="11">
        <f t="shared" ref="G1496" si="1869">G1497</f>
        <v>4</v>
      </c>
      <c r="H1496" s="11">
        <f t="shared" ref="H1496:AL1496" si="1870">H1497</f>
        <v>4</v>
      </c>
      <c r="I1496" s="11">
        <f t="shared" si="1870"/>
        <v>0</v>
      </c>
      <c r="J1496" s="11">
        <f t="shared" si="1870"/>
        <v>0</v>
      </c>
      <c r="K1496" s="11">
        <f t="shared" si="1870"/>
        <v>0</v>
      </c>
      <c r="L1496" s="11">
        <f t="shared" si="1870"/>
        <v>0</v>
      </c>
      <c r="M1496" s="11">
        <f t="shared" si="1870"/>
        <v>4</v>
      </c>
      <c r="N1496" s="11">
        <f t="shared" si="1870"/>
        <v>4</v>
      </c>
      <c r="O1496" s="11">
        <f t="shared" si="1870"/>
        <v>0</v>
      </c>
      <c r="P1496" s="11">
        <f t="shared" si="1870"/>
        <v>0</v>
      </c>
      <c r="Q1496" s="11">
        <f t="shared" si="1870"/>
        <v>0</v>
      </c>
      <c r="R1496" s="11">
        <f t="shared" si="1870"/>
        <v>0</v>
      </c>
      <c r="S1496" s="11">
        <f t="shared" si="1870"/>
        <v>4</v>
      </c>
      <c r="T1496" s="11">
        <f t="shared" si="1870"/>
        <v>4</v>
      </c>
      <c r="U1496" s="11">
        <f t="shared" si="1870"/>
        <v>0</v>
      </c>
      <c r="V1496" s="11">
        <f t="shared" si="1870"/>
        <v>0</v>
      </c>
      <c r="W1496" s="11">
        <f t="shared" si="1870"/>
        <v>0</v>
      </c>
      <c r="X1496" s="11">
        <f t="shared" si="1870"/>
        <v>0</v>
      </c>
      <c r="Y1496" s="11">
        <f t="shared" si="1870"/>
        <v>4</v>
      </c>
      <c r="Z1496" s="11">
        <f t="shared" si="1870"/>
        <v>4</v>
      </c>
      <c r="AA1496" s="11">
        <f t="shared" si="1870"/>
        <v>0</v>
      </c>
      <c r="AB1496" s="11">
        <f t="shared" si="1870"/>
        <v>0</v>
      </c>
      <c r="AC1496" s="11">
        <f t="shared" si="1870"/>
        <v>0</v>
      </c>
      <c r="AD1496" s="11">
        <f t="shared" si="1870"/>
        <v>0</v>
      </c>
      <c r="AE1496" s="11">
        <f t="shared" si="1870"/>
        <v>4</v>
      </c>
      <c r="AF1496" s="11">
        <f t="shared" si="1870"/>
        <v>4</v>
      </c>
      <c r="AG1496" s="11">
        <f t="shared" si="1870"/>
        <v>0</v>
      </c>
      <c r="AH1496" s="11">
        <f t="shared" si="1870"/>
        <v>0</v>
      </c>
      <c r="AI1496" s="11">
        <f t="shared" si="1870"/>
        <v>0</v>
      </c>
      <c r="AJ1496" s="11">
        <f t="shared" si="1870"/>
        <v>0</v>
      </c>
      <c r="AK1496" s="11">
        <f t="shared" si="1870"/>
        <v>4</v>
      </c>
      <c r="AL1496" s="11">
        <f t="shared" si="1870"/>
        <v>4</v>
      </c>
    </row>
    <row r="1497" spans="1:38" ht="20.100000000000001" customHeight="1" x14ac:dyDescent="0.25">
      <c r="A1497" s="28" t="s">
        <v>91</v>
      </c>
      <c r="B1497" s="26" t="s">
        <v>588</v>
      </c>
      <c r="C1497" s="26" t="s">
        <v>21</v>
      </c>
      <c r="D1497" s="26" t="s">
        <v>59</v>
      </c>
      <c r="E1497" s="46" t="s">
        <v>577</v>
      </c>
      <c r="F1497" s="26" t="s">
        <v>68</v>
      </c>
      <c r="G1497" s="11">
        <v>4</v>
      </c>
      <c r="H1497" s="11">
        <v>4</v>
      </c>
      <c r="I1497" s="84"/>
      <c r="J1497" s="84"/>
      <c r="K1497" s="84"/>
      <c r="L1497" s="84"/>
      <c r="M1497" s="9">
        <f>G1497+I1497+J1497+K1497+L1497</f>
        <v>4</v>
      </c>
      <c r="N1497" s="9">
        <f>H1497+L1497</f>
        <v>4</v>
      </c>
      <c r="O1497" s="85"/>
      <c r="P1497" s="85"/>
      <c r="Q1497" s="85"/>
      <c r="R1497" s="85"/>
      <c r="S1497" s="9">
        <f>M1497+O1497+P1497+Q1497+R1497</f>
        <v>4</v>
      </c>
      <c r="T1497" s="9">
        <f>N1497+R1497</f>
        <v>4</v>
      </c>
      <c r="U1497" s="85"/>
      <c r="V1497" s="85"/>
      <c r="W1497" s="85"/>
      <c r="X1497" s="85"/>
      <c r="Y1497" s="9">
        <f>S1497+U1497+V1497+W1497+X1497</f>
        <v>4</v>
      </c>
      <c r="Z1497" s="9">
        <f>T1497+X1497</f>
        <v>4</v>
      </c>
      <c r="AA1497" s="85"/>
      <c r="AB1497" s="85"/>
      <c r="AC1497" s="85"/>
      <c r="AD1497" s="85"/>
      <c r="AE1497" s="9">
        <f>Y1497+AA1497+AB1497+AC1497+AD1497</f>
        <v>4</v>
      </c>
      <c r="AF1497" s="9">
        <f>Z1497+AD1497</f>
        <v>4</v>
      </c>
      <c r="AG1497" s="85"/>
      <c r="AH1497" s="85"/>
      <c r="AI1497" s="85"/>
      <c r="AJ1497" s="85"/>
      <c r="AK1497" s="9">
        <f>AE1497+AG1497+AH1497+AI1497+AJ1497</f>
        <v>4</v>
      </c>
      <c r="AL1497" s="9">
        <f>AF1497+AJ1497</f>
        <v>4</v>
      </c>
    </row>
    <row r="1498" spans="1:38" ht="33" x14ac:dyDescent="0.25">
      <c r="A1498" s="25" t="s">
        <v>576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/>
      <c r="G1498" s="9">
        <f t="shared" ref="G1498:H1498" si="1871">G1499+G1501</f>
        <v>121</v>
      </c>
      <c r="H1498" s="9">
        <f t="shared" si="1871"/>
        <v>121</v>
      </c>
      <c r="I1498" s="9">
        <f t="shared" ref="I1498:N1498" si="1872">I1499+I1501</f>
        <v>0</v>
      </c>
      <c r="J1498" s="9">
        <f t="shared" si="1872"/>
        <v>0</v>
      </c>
      <c r="K1498" s="9">
        <f t="shared" si="1872"/>
        <v>0</v>
      </c>
      <c r="L1498" s="9">
        <f t="shared" si="1872"/>
        <v>0</v>
      </c>
      <c r="M1498" s="9">
        <f t="shared" si="1872"/>
        <v>121</v>
      </c>
      <c r="N1498" s="9">
        <f t="shared" si="1872"/>
        <v>121</v>
      </c>
      <c r="O1498" s="9">
        <f t="shared" ref="O1498:T1498" si="1873">O1499+O1501</f>
        <v>0</v>
      </c>
      <c r="P1498" s="9">
        <f t="shared" si="1873"/>
        <v>0</v>
      </c>
      <c r="Q1498" s="9">
        <f t="shared" si="1873"/>
        <v>0</v>
      </c>
      <c r="R1498" s="9">
        <f t="shared" si="1873"/>
        <v>0</v>
      </c>
      <c r="S1498" s="9">
        <f t="shared" si="1873"/>
        <v>121</v>
      </c>
      <c r="T1498" s="9">
        <f t="shared" si="1873"/>
        <v>121</v>
      </c>
      <c r="U1498" s="9">
        <f t="shared" ref="U1498:Z1498" si="1874">U1499+U1501</f>
        <v>0</v>
      </c>
      <c r="V1498" s="9">
        <f t="shared" si="1874"/>
        <v>0</v>
      </c>
      <c r="W1498" s="9">
        <f t="shared" si="1874"/>
        <v>0</v>
      </c>
      <c r="X1498" s="9">
        <f t="shared" si="1874"/>
        <v>0</v>
      </c>
      <c r="Y1498" s="9">
        <f t="shared" si="1874"/>
        <v>121</v>
      </c>
      <c r="Z1498" s="9">
        <f t="shared" si="1874"/>
        <v>121</v>
      </c>
      <c r="AA1498" s="9">
        <f t="shared" ref="AA1498:AF1498" si="1875">AA1499+AA1501</f>
        <v>0</v>
      </c>
      <c r="AB1498" s="9">
        <f t="shared" si="1875"/>
        <v>0</v>
      </c>
      <c r="AC1498" s="9">
        <f t="shared" si="1875"/>
        <v>0</v>
      </c>
      <c r="AD1498" s="9">
        <f t="shared" si="1875"/>
        <v>0</v>
      </c>
      <c r="AE1498" s="9">
        <f t="shared" si="1875"/>
        <v>121</v>
      </c>
      <c r="AF1498" s="9">
        <f t="shared" si="1875"/>
        <v>121</v>
      </c>
      <c r="AG1498" s="9">
        <f t="shared" ref="AG1498:AL1498" si="1876">AG1499+AG1501</f>
        <v>0</v>
      </c>
      <c r="AH1498" s="9">
        <f t="shared" si="1876"/>
        <v>0</v>
      </c>
      <c r="AI1498" s="9">
        <f t="shared" si="1876"/>
        <v>0</v>
      </c>
      <c r="AJ1498" s="9">
        <f t="shared" si="1876"/>
        <v>0</v>
      </c>
      <c r="AK1498" s="9">
        <f t="shared" si="1876"/>
        <v>121</v>
      </c>
      <c r="AL1498" s="9">
        <f t="shared" si="1876"/>
        <v>121</v>
      </c>
    </row>
    <row r="1499" spans="1:38" ht="66" x14ac:dyDescent="0.25">
      <c r="A1499" s="25" t="s">
        <v>447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84</v>
      </c>
      <c r="G1499" s="9">
        <f t="shared" ref="G1499" si="1877">G1500</f>
        <v>81</v>
      </c>
      <c r="H1499" s="9">
        <f t="shared" ref="H1499:AL1499" si="1878">H1500</f>
        <v>81</v>
      </c>
      <c r="I1499" s="9">
        <f t="shared" si="1878"/>
        <v>0</v>
      </c>
      <c r="J1499" s="9">
        <f t="shared" si="1878"/>
        <v>0</v>
      </c>
      <c r="K1499" s="9">
        <f t="shared" si="1878"/>
        <v>0</v>
      </c>
      <c r="L1499" s="9">
        <f t="shared" si="1878"/>
        <v>0</v>
      </c>
      <c r="M1499" s="9">
        <f t="shared" si="1878"/>
        <v>81</v>
      </c>
      <c r="N1499" s="9">
        <f t="shared" si="1878"/>
        <v>81</v>
      </c>
      <c r="O1499" s="9">
        <f t="shared" si="1878"/>
        <v>0</v>
      </c>
      <c r="P1499" s="9">
        <f t="shared" si="1878"/>
        <v>0</v>
      </c>
      <c r="Q1499" s="9">
        <f t="shared" si="1878"/>
        <v>0</v>
      </c>
      <c r="R1499" s="9">
        <f t="shared" si="1878"/>
        <v>0</v>
      </c>
      <c r="S1499" s="9">
        <f t="shared" si="1878"/>
        <v>81</v>
      </c>
      <c r="T1499" s="9">
        <f t="shared" si="1878"/>
        <v>81</v>
      </c>
      <c r="U1499" s="9">
        <f t="shared" si="1878"/>
        <v>0</v>
      </c>
      <c r="V1499" s="9">
        <f t="shared" si="1878"/>
        <v>0</v>
      </c>
      <c r="W1499" s="9">
        <f t="shared" si="1878"/>
        <v>0</v>
      </c>
      <c r="X1499" s="9">
        <f t="shared" si="1878"/>
        <v>0</v>
      </c>
      <c r="Y1499" s="9">
        <f t="shared" si="1878"/>
        <v>81</v>
      </c>
      <c r="Z1499" s="9">
        <f t="shared" si="1878"/>
        <v>81</v>
      </c>
      <c r="AA1499" s="9">
        <f t="shared" si="1878"/>
        <v>0</v>
      </c>
      <c r="AB1499" s="9">
        <f t="shared" si="1878"/>
        <v>0</v>
      </c>
      <c r="AC1499" s="9">
        <f t="shared" si="1878"/>
        <v>0</v>
      </c>
      <c r="AD1499" s="9">
        <f t="shared" si="1878"/>
        <v>0</v>
      </c>
      <c r="AE1499" s="9">
        <f t="shared" si="1878"/>
        <v>81</v>
      </c>
      <c r="AF1499" s="9">
        <f t="shared" si="1878"/>
        <v>81</v>
      </c>
      <c r="AG1499" s="9">
        <f t="shared" si="1878"/>
        <v>0</v>
      </c>
      <c r="AH1499" s="9">
        <f t="shared" si="1878"/>
        <v>0</v>
      </c>
      <c r="AI1499" s="9">
        <f t="shared" si="1878"/>
        <v>0</v>
      </c>
      <c r="AJ1499" s="9">
        <f t="shared" si="1878"/>
        <v>0</v>
      </c>
      <c r="AK1499" s="9">
        <f t="shared" si="1878"/>
        <v>81</v>
      </c>
      <c r="AL1499" s="9">
        <f t="shared" si="1878"/>
        <v>81</v>
      </c>
    </row>
    <row r="1500" spans="1:38" ht="18.75" customHeight="1" x14ac:dyDescent="0.25">
      <c r="A1500" s="25" t="s">
        <v>106</v>
      </c>
      <c r="B1500" s="26" t="s">
        <v>588</v>
      </c>
      <c r="C1500" s="26" t="s">
        <v>21</v>
      </c>
      <c r="D1500" s="26" t="s">
        <v>59</v>
      </c>
      <c r="E1500" s="26" t="s">
        <v>578</v>
      </c>
      <c r="F1500" s="26" t="s">
        <v>107</v>
      </c>
      <c r="G1500" s="9">
        <v>81</v>
      </c>
      <c r="H1500" s="9">
        <v>81</v>
      </c>
      <c r="I1500" s="84"/>
      <c r="J1500" s="84"/>
      <c r="K1500" s="84"/>
      <c r="L1500" s="84"/>
      <c r="M1500" s="9">
        <f>G1500+I1500+J1500+K1500+L1500</f>
        <v>81</v>
      </c>
      <c r="N1500" s="9">
        <f>H1500+L1500</f>
        <v>81</v>
      </c>
      <c r="O1500" s="85"/>
      <c r="P1500" s="85"/>
      <c r="Q1500" s="85"/>
      <c r="R1500" s="85"/>
      <c r="S1500" s="9">
        <f>M1500+O1500+P1500+Q1500+R1500</f>
        <v>81</v>
      </c>
      <c r="T1500" s="9">
        <f>N1500+R1500</f>
        <v>81</v>
      </c>
      <c r="U1500" s="85"/>
      <c r="V1500" s="85"/>
      <c r="W1500" s="85"/>
      <c r="X1500" s="85"/>
      <c r="Y1500" s="9">
        <f>S1500+U1500+V1500+W1500+X1500</f>
        <v>81</v>
      </c>
      <c r="Z1500" s="9">
        <f>T1500+X1500</f>
        <v>81</v>
      </c>
      <c r="AA1500" s="85"/>
      <c r="AB1500" s="85"/>
      <c r="AC1500" s="85"/>
      <c r="AD1500" s="85"/>
      <c r="AE1500" s="9">
        <f>Y1500+AA1500+AB1500+AC1500+AD1500</f>
        <v>81</v>
      </c>
      <c r="AF1500" s="9">
        <f>Z1500+AD1500</f>
        <v>81</v>
      </c>
      <c r="AG1500" s="85"/>
      <c r="AH1500" s="85"/>
      <c r="AI1500" s="85"/>
      <c r="AJ1500" s="85"/>
      <c r="AK1500" s="9">
        <f>AE1500+AG1500+AH1500+AI1500+AJ1500</f>
        <v>81</v>
      </c>
      <c r="AL1500" s="9">
        <f>AF1500+AJ1500</f>
        <v>81</v>
      </c>
    </row>
    <row r="1501" spans="1:38" ht="33" x14ac:dyDescent="0.25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578</v>
      </c>
      <c r="F1501" s="26" t="s">
        <v>30</v>
      </c>
      <c r="G1501" s="9">
        <f t="shared" ref="G1501" si="1879">G1502</f>
        <v>40</v>
      </c>
      <c r="H1501" s="9">
        <f t="shared" ref="H1501:AL1501" si="1880">H1502</f>
        <v>40</v>
      </c>
      <c r="I1501" s="9">
        <f t="shared" si="1880"/>
        <v>0</v>
      </c>
      <c r="J1501" s="9">
        <f t="shared" si="1880"/>
        <v>0</v>
      </c>
      <c r="K1501" s="9">
        <f t="shared" si="1880"/>
        <v>0</v>
      </c>
      <c r="L1501" s="9">
        <f t="shared" si="1880"/>
        <v>0</v>
      </c>
      <c r="M1501" s="9">
        <f t="shared" si="1880"/>
        <v>40</v>
      </c>
      <c r="N1501" s="9">
        <f t="shared" si="1880"/>
        <v>40</v>
      </c>
      <c r="O1501" s="9">
        <f t="shared" si="1880"/>
        <v>0</v>
      </c>
      <c r="P1501" s="9">
        <f t="shared" si="1880"/>
        <v>0</v>
      </c>
      <c r="Q1501" s="9">
        <f t="shared" si="1880"/>
        <v>0</v>
      </c>
      <c r="R1501" s="9">
        <f t="shared" si="1880"/>
        <v>0</v>
      </c>
      <c r="S1501" s="9">
        <f t="shared" si="1880"/>
        <v>40</v>
      </c>
      <c r="T1501" s="9">
        <f t="shared" si="1880"/>
        <v>40</v>
      </c>
      <c r="U1501" s="9">
        <f t="shared" si="1880"/>
        <v>0</v>
      </c>
      <c r="V1501" s="9">
        <f t="shared" si="1880"/>
        <v>0</v>
      </c>
      <c r="W1501" s="9">
        <f t="shared" si="1880"/>
        <v>0</v>
      </c>
      <c r="X1501" s="9">
        <f t="shared" si="1880"/>
        <v>0</v>
      </c>
      <c r="Y1501" s="9">
        <f t="shared" si="1880"/>
        <v>40</v>
      </c>
      <c r="Z1501" s="9">
        <f t="shared" si="1880"/>
        <v>40</v>
      </c>
      <c r="AA1501" s="9">
        <f t="shared" si="1880"/>
        <v>0</v>
      </c>
      <c r="AB1501" s="9">
        <f t="shared" si="1880"/>
        <v>0</v>
      </c>
      <c r="AC1501" s="9">
        <f t="shared" si="1880"/>
        <v>0</v>
      </c>
      <c r="AD1501" s="9">
        <f t="shared" si="1880"/>
        <v>0</v>
      </c>
      <c r="AE1501" s="9">
        <f t="shared" si="1880"/>
        <v>40</v>
      </c>
      <c r="AF1501" s="9">
        <f t="shared" si="1880"/>
        <v>40</v>
      </c>
      <c r="AG1501" s="9">
        <f t="shared" si="1880"/>
        <v>0</v>
      </c>
      <c r="AH1501" s="9">
        <f t="shared" si="1880"/>
        <v>0</v>
      </c>
      <c r="AI1501" s="9">
        <f t="shared" si="1880"/>
        <v>0</v>
      </c>
      <c r="AJ1501" s="9">
        <f t="shared" si="1880"/>
        <v>0</v>
      </c>
      <c r="AK1501" s="9">
        <f t="shared" si="1880"/>
        <v>40</v>
      </c>
      <c r="AL1501" s="9">
        <f t="shared" si="1880"/>
        <v>40</v>
      </c>
    </row>
    <row r="1502" spans="1:38" ht="33" x14ac:dyDescent="0.25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578</v>
      </c>
      <c r="F1502" s="26" t="s">
        <v>37</v>
      </c>
      <c r="G1502" s="9">
        <v>40</v>
      </c>
      <c r="H1502" s="9">
        <v>40</v>
      </c>
      <c r="I1502" s="84"/>
      <c r="J1502" s="84"/>
      <c r="K1502" s="84"/>
      <c r="L1502" s="84"/>
      <c r="M1502" s="9">
        <f>G1502+I1502+J1502+K1502+L1502</f>
        <v>40</v>
      </c>
      <c r="N1502" s="9">
        <f>H1502+L1502</f>
        <v>40</v>
      </c>
      <c r="O1502" s="85"/>
      <c r="P1502" s="85"/>
      <c r="Q1502" s="85"/>
      <c r="R1502" s="85"/>
      <c r="S1502" s="9">
        <f>M1502+O1502+P1502+Q1502+R1502</f>
        <v>40</v>
      </c>
      <c r="T1502" s="9">
        <f>N1502+R1502</f>
        <v>40</v>
      </c>
      <c r="U1502" s="85"/>
      <c r="V1502" s="85"/>
      <c r="W1502" s="85"/>
      <c r="X1502" s="85"/>
      <c r="Y1502" s="9">
        <f>S1502+U1502+V1502+W1502+X1502</f>
        <v>40</v>
      </c>
      <c r="Z1502" s="9">
        <f>T1502+X1502</f>
        <v>40</v>
      </c>
      <c r="AA1502" s="85"/>
      <c r="AB1502" s="85"/>
      <c r="AC1502" s="85"/>
      <c r="AD1502" s="85"/>
      <c r="AE1502" s="9">
        <f>Y1502+AA1502+AB1502+AC1502+AD1502</f>
        <v>40</v>
      </c>
      <c r="AF1502" s="9">
        <f>Z1502+AD1502</f>
        <v>40</v>
      </c>
      <c r="AG1502" s="85"/>
      <c r="AH1502" s="85"/>
      <c r="AI1502" s="85"/>
      <c r="AJ1502" s="85"/>
      <c r="AK1502" s="9">
        <f>AE1502+AG1502+AH1502+AI1502+AJ1502</f>
        <v>40</v>
      </c>
      <c r="AL1502" s="9">
        <f>AF1502+AJ1502</f>
        <v>40</v>
      </c>
    </row>
    <row r="1503" spans="1:38" ht="17.25" customHeight="1" x14ac:dyDescent="0.25">
      <c r="A1503" s="25" t="s">
        <v>589</v>
      </c>
      <c r="B1503" s="26" t="s">
        <v>588</v>
      </c>
      <c r="C1503" s="26" t="s">
        <v>21</v>
      </c>
      <c r="D1503" s="26" t="s">
        <v>59</v>
      </c>
      <c r="E1503" s="26" t="s">
        <v>590</v>
      </c>
      <c r="F1503" s="26"/>
      <c r="G1503" s="9">
        <f t="shared" ref="G1503:V1504" si="1881">G1504</f>
        <v>7</v>
      </c>
      <c r="H1503" s="9">
        <f t="shared" si="1881"/>
        <v>7</v>
      </c>
      <c r="I1503" s="9">
        <f t="shared" si="1881"/>
        <v>0</v>
      </c>
      <c r="J1503" s="9">
        <f t="shared" si="1881"/>
        <v>0</v>
      </c>
      <c r="K1503" s="9">
        <f t="shared" si="1881"/>
        <v>0</v>
      </c>
      <c r="L1503" s="9">
        <f t="shared" si="1881"/>
        <v>0</v>
      </c>
      <c r="M1503" s="9">
        <f t="shared" si="1881"/>
        <v>7</v>
      </c>
      <c r="N1503" s="9">
        <f t="shared" si="1881"/>
        <v>7</v>
      </c>
      <c r="O1503" s="9">
        <f t="shared" si="1881"/>
        <v>0</v>
      </c>
      <c r="P1503" s="9">
        <f t="shared" si="1881"/>
        <v>0</v>
      </c>
      <c r="Q1503" s="9">
        <f t="shared" si="1881"/>
        <v>0</v>
      </c>
      <c r="R1503" s="9">
        <f t="shared" si="1881"/>
        <v>0</v>
      </c>
      <c r="S1503" s="9">
        <f t="shared" si="1881"/>
        <v>7</v>
      </c>
      <c r="T1503" s="9">
        <f t="shared" si="1881"/>
        <v>7</v>
      </c>
      <c r="U1503" s="9">
        <f t="shared" si="1881"/>
        <v>0</v>
      </c>
      <c r="V1503" s="9">
        <f t="shared" si="1881"/>
        <v>0</v>
      </c>
      <c r="W1503" s="9">
        <f t="shared" ref="U1503:AJ1504" si="1882">W1504</f>
        <v>0</v>
      </c>
      <c r="X1503" s="9">
        <f t="shared" si="1882"/>
        <v>0</v>
      </c>
      <c r="Y1503" s="9">
        <f t="shared" si="1882"/>
        <v>7</v>
      </c>
      <c r="Z1503" s="9">
        <f t="shared" si="1882"/>
        <v>7</v>
      </c>
      <c r="AA1503" s="9">
        <f t="shared" si="1882"/>
        <v>0</v>
      </c>
      <c r="AB1503" s="9">
        <f t="shared" si="1882"/>
        <v>0</v>
      </c>
      <c r="AC1503" s="9">
        <f t="shared" si="1882"/>
        <v>0</v>
      </c>
      <c r="AD1503" s="9">
        <f t="shared" si="1882"/>
        <v>0</v>
      </c>
      <c r="AE1503" s="9">
        <f t="shared" si="1882"/>
        <v>7</v>
      </c>
      <c r="AF1503" s="9">
        <f t="shared" si="1882"/>
        <v>7</v>
      </c>
      <c r="AG1503" s="9">
        <f t="shared" si="1882"/>
        <v>0</v>
      </c>
      <c r="AH1503" s="9">
        <f t="shared" si="1882"/>
        <v>0</v>
      </c>
      <c r="AI1503" s="9">
        <f t="shared" si="1882"/>
        <v>0</v>
      </c>
      <c r="AJ1503" s="9">
        <f t="shared" si="1882"/>
        <v>0</v>
      </c>
      <c r="AK1503" s="9">
        <f t="shared" ref="AG1503:AL1504" si="1883">AK1504</f>
        <v>7</v>
      </c>
      <c r="AL1503" s="9">
        <f t="shared" si="1883"/>
        <v>7</v>
      </c>
    </row>
    <row r="1504" spans="1:38" ht="33" x14ac:dyDescent="0.25">
      <c r="A1504" s="25" t="s">
        <v>242</v>
      </c>
      <c r="B1504" s="26" t="s">
        <v>588</v>
      </c>
      <c r="C1504" s="26" t="s">
        <v>21</v>
      </c>
      <c r="D1504" s="26" t="s">
        <v>59</v>
      </c>
      <c r="E1504" s="26" t="s">
        <v>590</v>
      </c>
      <c r="F1504" s="26" t="s">
        <v>30</v>
      </c>
      <c r="G1504" s="9">
        <f t="shared" si="1881"/>
        <v>7</v>
      </c>
      <c r="H1504" s="9">
        <f t="shared" si="1881"/>
        <v>7</v>
      </c>
      <c r="I1504" s="9">
        <f t="shared" si="1881"/>
        <v>0</v>
      </c>
      <c r="J1504" s="9">
        <f t="shared" si="1881"/>
        <v>0</v>
      </c>
      <c r="K1504" s="9">
        <f t="shared" si="1881"/>
        <v>0</v>
      </c>
      <c r="L1504" s="9">
        <f t="shared" si="1881"/>
        <v>0</v>
      </c>
      <c r="M1504" s="9">
        <f t="shared" si="1881"/>
        <v>7</v>
      </c>
      <c r="N1504" s="9">
        <f t="shared" si="1881"/>
        <v>7</v>
      </c>
      <c r="O1504" s="9">
        <f t="shared" si="1881"/>
        <v>0</v>
      </c>
      <c r="P1504" s="9">
        <f t="shared" si="1881"/>
        <v>0</v>
      </c>
      <c r="Q1504" s="9">
        <f t="shared" si="1881"/>
        <v>0</v>
      </c>
      <c r="R1504" s="9">
        <f t="shared" si="1881"/>
        <v>0</v>
      </c>
      <c r="S1504" s="9">
        <f t="shared" si="1881"/>
        <v>7</v>
      </c>
      <c r="T1504" s="9">
        <f t="shared" si="1881"/>
        <v>7</v>
      </c>
      <c r="U1504" s="9">
        <f t="shared" si="1882"/>
        <v>0</v>
      </c>
      <c r="V1504" s="9">
        <f t="shared" si="1882"/>
        <v>0</v>
      </c>
      <c r="W1504" s="9">
        <f t="shared" si="1882"/>
        <v>0</v>
      </c>
      <c r="X1504" s="9">
        <f t="shared" si="1882"/>
        <v>0</v>
      </c>
      <c r="Y1504" s="9">
        <f t="shared" si="1882"/>
        <v>7</v>
      </c>
      <c r="Z1504" s="9">
        <f t="shared" si="1882"/>
        <v>7</v>
      </c>
      <c r="AA1504" s="9">
        <f t="shared" si="1882"/>
        <v>0</v>
      </c>
      <c r="AB1504" s="9">
        <f t="shared" si="1882"/>
        <v>0</v>
      </c>
      <c r="AC1504" s="9">
        <f t="shared" si="1882"/>
        <v>0</v>
      </c>
      <c r="AD1504" s="9">
        <f t="shared" si="1882"/>
        <v>0</v>
      </c>
      <c r="AE1504" s="9">
        <f t="shared" si="1882"/>
        <v>7</v>
      </c>
      <c r="AF1504" s="9">
        <f t="shared" si="1882"/>
        <v>7</v>
      </c>
      <c r="AG1504" s="9">
        <f t="shared" si="1883"/>
        <v>0</v>
      </c>
      <c r="AH1504" s="9">
        <f t="shared" si="1883"/>
        <v>0</v>
      </c>
      <c r="AI1504" s="9">
        <f t="shared" si="1883"/>
        <v>0</v>
      </c>
      <c r="AJ1504" s="9">
        <f t="shared" si="1883"/>
        <v>0</v>
      </c>
      <c r="AK1504" s="9">
        <f t="shared" si="1883"/>
        <v>7</v>
      </c>
      <c r="AL1504" s="9">
        <f t="shared" si="1883"/>
        <v>7</v>
      </c>
    </row>
    <row r="1505" spans="1:38" ht="33" x14ac:dyDescent="0.25">
      <c r="A1505" s="25" t="s">
        <v>36</v>
      </c>
      <c r="B1505" s="26" t="s">
        <v>588</v>
      </c>
      <c r="C1505" s="26" t="s">
        <v>21</v>
      </c>
      <c r="D1505" s="26" t="s">
        <v>59</v>
      </c>
      <c r="E1505" s="26" t="s">
        <v>590</v>
      </c>
      <c r="F1505" s="26" t="s">
        <v>37</v>
      </c>
      <c r="G1505" s="9">
        <v>7</v>
      </c>
      <c r="H1505" s="9">
        <v>7</v>
      </c>
      <c r="I1505" s="84"/>
      <c r="J1505" s="84"/>
      <c r="K1505" s="84"/>
      <c r="L1505" s="84"/>
      <c r="M1505" s="9">
        <f>G1505+I1505+J1505+K1505+L1505</f>
        <v>7</v>
      </c>
      <c r="N1505" s="9">
        <f>H1505+L1505</f>
        <v>7</v>
      </c>
      <c r="O1505" s="85"/>
      <c r="P1505" s="85"/>
      <c r="Q1505" s="85"/>
      <c r="R1505" s="85"/>
      <c r="S1505" s="9">
        <f>M1505+O1505+P1505+Q1505+R1505</f>
        <v>7</v>
      </c>
      <c r="T1505" s="9">
        <f>N1505+R1505</f>
        <v>7</v>
      </c>
      <c r="U1505" s="85"/>
      <c r="V1505" s="85"/>
      <c r="W1505" s="85"/>
      <c r="X1505" s="85"/>
      <c r="Y1505" s="9">
        <f>S1505+U1505+V1505+W1505+X1505</f>
        <v>7</v>
      </c>
      <c r="Z1505" s="9">
        <f>T1505+X1505</f>
        <v>7</v>
      </c>
      <c r="AA1505" s="85"/>
      <c r="AB1505" s="85"/>
      <c r="AC1505" s="85"/>
      <c r="AD1505" s="85"/>
      <c r="AE1505" s="9">
        <f>Y1505+AA1505+AB1505+AC1505+AD1505</f>
        <v>7</v>
      </c>
      <c r="AF1505" s="9">
        <f>Z1505+AD1505</f>
        <v>7</v>
      </c>
      <c r="AG1505" s="85"/>
      <c r="AH1505" s="85"/>
      <c r="AI1505" s="85"/>
      <c r="AJ1505" s="85"/>
      <c r="AK1505" s="9">
        <f>AE1505+AG1505+AH1505+AI1505+AJ1505</f>
        <v>7</v>
      </c>
      <c r="AL1505" s="9">
        <f>AF1505+AJ1505</f>
        <v>7</v>
      </c>
    </row>
    <row r="1506" spans="1:38" ht="49.5" x14ac:dyDescent="0.25">
      <c r="A1506" s="25" t="s">
        <v>581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/>
      <c r="G1506" s="9">
        <f t="shared" ref="G1506:H1506" si="1884">G1507+G1509+G1511</f>
        <v>2926</v>
      </c>
      <c r="H1506" s="9">
        <f t="shared" si="1884"/>
        <v>2926</v>
      </c>
      <c r="I1506" s="9">
        <f t="shared" ref="I1506:N1506" si="1885">I1507+I1509+I1511</f>
        <v>0</v>
      </c>
      <c r="J1506" s="9">
        <f t="shared" si="1885"/>
        <v>0</v>
      </c>
      <c r="K1506" s="9">
        <f t="shared" si="1885"/>
        <v>0</v>
      </c>
      <c r="L1506" s="9">
        <f t="shared" si="1885"/>
        <v>0</v>
      </c>
      <c r="M1506" s="9">
        <f t="shared" si="1885"/>
        <v>2926</v>
      </c>
      <c r="N1506" s="9">
        <f t="shared" si="1885"/>
        <v>2926</v>
      </c>
      <c r="O1506" s="9">
        <f t="shared" ref="O1506:T1506" si="1886">O1507+O1509+O1511</f>
        <v>0</v>
      </c>
      <c r="P1506" s="9">
        <f t="shared" si="1886"/>
        <v>0</v>
      </c>
      <c r="Q1506" s="9">
        <f t="shared" si="1886"/>
        <v>0</v>
      </c>
      <c r="R1506" s="9">
        <f t="shared" si="1886"/>
        <v>0</v>
      </c>
      <c r="S1506" s="9">
        <f t="shared" si="1886"/>
        <v>2926</v>
      </c>
      <c r="T1506" s="9">
        <f t="shared" si="1886"/>
        <v>2926</v>
      </c>
      <c r="U1506" s="9">
        <f t="shared" ref="U1506:Z1506" si="1887">U1507+U1509+U1511</f>
        <v>0</v>
      </c>
      <c r="V1506" s="9">
        <f t="shared" si="1887"/>
        <v>0</v>
      </c>
      <c r="W1506" s="9">
        <f t="shared" si="1887"/>
        <v>0</v>
      </c>
      <c r="X1506" s="9">
        <f t="shared" si="1887"/>
        <v>0</v>
      </c>
      <c r="Y1506" s="9">
        <f t="shared" si="1887"/>
        <v>2926</v>
      </c>
      <c r="Z1506" s="9">
        <f t="shared" si="1887"/>
        <v>2926</v>
      </c>
      <c r="AA1506" s="9">
        <f t="shared" ref="AA1506:AF1506" si="1888">AA1507+AA1509+AA1511</f>
        <v>0</v>
      </c>
      <c r="AB1506" s="9">
        <f t="shared" si="1888"/>
        <v>0</v>
      </c>
      <c r="AC1506" s="9">
        <f t="shared" si="1888"/>
        <v>0</v>
      </c>
      <c r="AD1506" s="9">
        <f t="shared" si="1888"/>
        <v>0</v>
      </c>
      <c r="AE1506" s="9">
        <f t="shared" si="1888"/>
        <v>2926</v>
      </c>
      <c r="AF1506" s="9">
        <f t="shared" si="1888"/>
        <v>2926</v>
      </c>
      <c r="AG1506" s="9">
        <f t="shared" ref="AG1506:AL1506" si="1889">AG1507+AG1509+AG1511</f>
        <v>0</v>
      </c>
      <c r="AH1506" s="9">
        <f t="shared" si="1889"/>
        <v>0</v>
      </c>
      <c r="AI1506" s="9">
        <f t="shared" si="1889"/>
        <v>0</v>
      </c>
      <c r="AJ1506" s="9">
        <f t="shared" si="1889"/>
        <v>0</v>
      </c>
      <c r="AK1506" s="9">
        <f t="shared" si="1889"/>
        <v>2926</v>
      </c>
      <c r="AL1506" s="9">
        <f t="shared" si="1889"/>
        <v>2926</v>
      </c>
    </row>
    <row r="1507" spans="1:38" ht="66" x14ac:dyDescent="0.25">
      <c r="A1507" s="25" t="s">
        <v>447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84</v>
      </c>
      <c r="G1507" s="9">
        <f t="shared" ref="G1507" si="1890">G1508</f>
        <v>1643</v>
      </c>
      <c r="H1507" s="9">
        <f t="shared" ref="H1507:AL1507" si="1891">H1508</f>
        <v>1643</v>
      </c>
      <c r="I1507" s="9">
        <f t="shared" si="1891"/>
        <v>0</v>
      </c>
      <c r="J1507" s="9">
        <f t="shared" si="1891"/>
        <v>0</v>
      </c>
      <c r="K1507" s="9">
        <f t="shared" si="1891"/>
        <v>0</v>
      </c>
      <c r="L1507" s="9">
        <f t="shared" si="1891"/>
        <v>0</v>
      </c>
      <c r="M1507" s="9">
        <f t="shared" si="1891"/>
        <v>1643</v>
      </c>
      <c r="N1507" s="9">
        <f t="shared" si="1891"/>
        <v>1643</v>
      </c>
      <c r="O1507" s="9">
        <f t="shared" si="1891"/>
        <v>0</v>
      </c>
      <c r="P1507" s="9">
        <f t="shared" si="1891"/>
        <v>0</v>
      </c>
      <c r="Q1507" s="9">
        <f t="shared" si="1891"/>
        <v>0</v>
      </c>
      <c r="R1507" s="9">
        <f t="shared" si="1891"/>
        <v>0</v>
      </c>
      <c r="S1507" s="9">
        <f t="shared" si="1891"/>
        <v>1643</v>
      </c>
      <c r="T1507" s="9">
        <f t="shared" si="1891"/>
        <v>1643</v>
      </c>
      <c r="U1507" s="9">
        <f t="shared" si="1891"/>
        <v>0</v>
      </c>
      <c r="V1507" s="9">
        <f t="shared" si="1891"/>
        <v>0</v>
      </c>
      <c r="W1507" s="9">
        <f t="shared" si="1891"/>
        <v>0</v>
      </c>
      <c r="X1507" s="9">
        <f t="shared" si="1891"/>
        <v>0</v>
      </c>
      <c r="Y1507" s="9">
        <f t="shared" si="1891"/>
        <v>1643</v>
      </c>
      <c r="Z1507" s="9">
        <f t="shared" si="1891"/>
        <v>1643</v>
      </c>
      <c r="AA1507" s="9">
        <f t="shared" si="1891"/>
        <v>0</v>
      </c>
      <c r="AB1507" s="9">
        <f t="shared" si="1891"/>
        <v>0</v>
      </c>
      <c r="AC1507" s="9">
        <f t="shared" si="1891"/>
        <v>0</v>
      </c>
      <c r="AD1507" s="9">
        <f t="shared" si="1891"/>
        <v>0</v>
      </c>
      <c r="AE1507" s="9">
        <f t="shared" si="1891"/>
        <v>1643</v>
      </c>
      <c r="AF1507" s="9">
        <f t="shared" si="1891"/>
        <v>1643</v>
      </c>
      <c r="AG1507" s="9">
        <f t="shared" si="1891"/>
        <v>0</v>
      </c>
      <c r="AH1507" s="9">
        <f t="shared" si="1891"/>
        <v>0</v>
      </c>
      <c r="AI1507" s="9">
        <f t="shared" si="1891"/>
        <v>0</v>
      </c>
      <c r="AJ1507" s="9">
        <f t="shared" si="1891"/>
        <v>0</v>
      </c>
      <c r="AK1507" s="9">
        <f t="shared" si="1891"/>
        <v>1643</v>
      </c>
      <c r="AL1507" s="9">
        <f t="shared" si="1891"/>
        <v>1643</v>
      </c>
    </row>
    <row r="1508" spans="1:38" ht="18" customHeight="1" x14ac:dyDescent="0.25">
      <c r="A1508" s="25" t="s">
        <v>106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107</v>
      </c>
      <c r="G1508" s="9">
        <v>1643</v>
      </c>
      <c r="H1508" s="9">
        <v>1643</v>
      </c>
      <c r="I1508" s="84"/>
      <c r="J1508" s="84"/>
      <c r="K1508" s="84"/>
      <c r="L1508" s="84"/>
      <c r="M1508" s="9">
        <f>G1508+I1508+J1508+K1508+L1508</f>
        <v>1643</v>
      </c>
      <c r="N1508" s="9">
        <f>H1508+L1508</f>
        <v>1643</v>
      </c>
      <c r="O1508" s="85"/>
      <c r="P1508" s="85"/>
      <c r="Q1508" s="85"/>
      <c r="R1508" s="85"/>
      <c r="S1508" s="9">
        <f>M1508+O1508+P1508+Q1508+R1508</f>
        <v>1643</v>
      </c>
      <c r="T1508" s="9">
        <f>N1508+R1508</f>
        <v>1643</v>
      </c>
      <c r="U1508" s="85"/>
      <c r="V1508" s="85"/>
      <c r="W1508" s="85"/>
      <c r="X1508" s="85"/>
      <c r="Y1508" s="9">
        <f>S1508+U1508+V1508+W1508+X1508</f>
        <v>1643</v>
      </c>
      <c r="Z1508" s="9">
        <f>T1508+X1508</f>
        <v>1643</v>
      </c>
      <c r="AA1508" s="85"/>
      <c r="AB1508" s="85"/>
      <c r="AC1508" s="85"/>
      <c r="AD1508" s="85"/>
      <c r="AE1508" s="9">
        <f>Y1508+AA1508+AB1508+AC1508+AD1508</f>
        <v>1643</v>
      </c>
      <c r="AF1508" s="9">
        <f>Z1508+AD1508</f>
        <v>1643</v>
      </c>
      <c r="AG1508" s="85"/>
      <c r="AH1508" s="85"/>
      <c r="AI1508" s="85"/>
      <c r="AJ1508" s="85"/>
      <c r="AK1508" s="9">
        <f>AE1508+AG1508+AH1508+AI1508+AJ1508</f>
        <v>1643</v>
      </c>
      <c r="AL1508" s="9">
        <f>AF1508+AJ1508</f>
        <v>1643</v>
      </c>
    </row>
    <row r="1509" spans="1:38" ht="33" x14ac:dyDescent="0.25">
      <c r="A1509" s="25" t="s">
        <v>242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30</v>
      </c>
      <c r="G1509" s="9">
        <f t="shared" ref="G1509" si="1892">G1510</f>
        <v>1269</v>
      </c>
      <c r="H1509" s="9">
        <f t="shared" ref="H1509:AL1509" si="1893">H1510</f>
        <v>1269</v>
      </c>
      <c r="I1509" s="9">
        <f t="shared" si="1893"/>
        <v>0</v>
      </c>
      <c r="J1509" s="9">
        <f t="shared" si="1893"/>
        <v>0</v>
      </c>
      <c r="K1509" s="9">
        <f t="shared" si="1893"/>
        <v>0</v>
      </c>
      <c r="L1509" s="9">
        <f t="shared" si="1893"/>
        <v>0</v>
      </c>
      <c r="M1509" s="9">
        <f t="shared" si="1893"/>
        <v>1269</v>
      </c>
      <c r="N1509" s="9">
        <f t="shared" si="1893"/>
        <v>1269</v>
      </c>
      <c r="O1509" s="9">
        <f t="shared" si="1893"/>
        <v>0</v>
      </c>
      <c r="P1509" s="9">
        <f t="shared" si="1893"/>
        <v>0</v>
      </c>
      <c r="Q1509" s="9">
        <f t="shared" si="1893"/>
        <v>0</v>
      </c>
      <c r="R1509" s="9">
        <f t="shared" si="1893"/>
        <v>0</v>
      </c>
      <c r="S1509" s="9">
        <f t="shared" si="1893"/>
        <v>1269</v>
      </c>
      <c r="T1509" s="9">
        <f t="shared" si="1893"/>
        <v>1269</v>
      </c>
      <c r="U1509" s="9">
        <f t="shared" si="1893"/>
        <v>0</v>
      </c>
      <c r="V1509" s="9">
        <f t="shared" si="1893"/>
        <v>0</v>
      </c>
      <c r="W1509" s="9">
        <f t="shared" si="1893"/>
        <v>0</v>
      </c>
      <c r="X1509" s="9">
        <f t="shared" si="1893"/>
        <v>0</v>
      </c>
      <c r="Y1509" s="9">
        <f t="shared" si="1893"/>
        <v>1269</v>
      </c>
      <c r="Z1509" s="9">
        <f t="shared" si="1893"/>
        <v>1269</v>
      </c>
      <c r="AA1509" s="9">
        <f t="shared" si="1893"/>
        <v>0</v>
      </c>
      <c r="AB1509" s="9">
        <f t="shared" si="1893"/>
        <v>0</v>
      </c>
      <c r="AC1509" s="9">
        <f t="shared" si="1893"/>
        <v>0</v>
      </c>
      <c r="AD1509" s="9">
        <f t="shared" si="1893"/>
        <v>0</v>
      </c>
      <c r="AE1509" s="9">
        <f t="shared" si="1893"/>
        <v>1269</v>
      </c>
      <c r="AF1509" s="9">
        <f t="shared" si="1893"/>
        <v>1269</v>
      </c>
      <c r="AG1509" s="9">
        <f t="shared" si="1893"/>
        <v>0</v>
      </c>
      <c r="AH1509" s="9">
        <f t="shared" si="1893"/>
        <v>0</v>
      </c>
      <c r="AI1509" s="9">
        <f t="shared" si="1893"/>
        <v>0</v>
      </c>
      <c r="AJ1509" s="9">
        <f t="shared" si="1893"/>
        <v>0</v>
      </c>
      <c r="AK1509" s="9">
        <f t="shared" si="1893"/>
        <v>1269</v>
      </c>
      <c r="AL1509" s="9">
        <f t="shared" si="1893"/>
        <v>1269</v>
      </c>
    </row>
    <row r="1510" spans="1:38" ht="33" x14ac:dyDescent="0.25">
      <c r="A1510" s="25" t="s">
        <v>36</v>
      </c>
      <c r="B1510" s="26" t="s">
        <v>588</v>
      </c>
      <c r="C1510" s="26" t="s">
        <v>21</v>
      </c>
      <c r="D1510" s="26" t="s">
        <v>59</v>
      </c>
      <c r="E1510" s="26" t="s">
        <v>586</v>
      </c>
      <c r="F1510" s="26" t="s">
        <v>37</v>
      </c>
      <c r="G1510" s="9">
        <v>1269</v>
      </c>
      <c r="H1510" s="9">
        <v>1269</v>
      </c>
      <c r="I1510" s="84"/>
      <c r="J1510" s="84"/>
      <c r="K1510" s="84"/>
      <c r="L1510" s="84"/>
      <c r="M1510" s="9">
        <f>G1510+I1510+J1510+K1510+L1510</f>
        <v>1269</v>
      </c>
      <c r="N1510" s="9">
        <f>H1510+L1510</f>
        <v>1269</v>
      </c>
      <c r="O1510" s="85"/>
      <c r="P1510" s="85"/>
      <c r="Q1510" s="85"/>
      <c r="R1510" s="85"/>
      <c r="S1510" s="9">
        <f>M1510+O1510+P1510+Q1510+R1510</f>
        <v>1269</v>
      </c>
      <c r="T1510" s="9">
        <f>N1510+R1510</f>
        <v>1269</v>
      </c>
      <c r="U1510" s="85"/>
      <c r="V1510" s="85"/>
      <c r="W1510" s="85"/>
      <c r="X1510" s="85"/>
      <c r="Y1510" s="9">
        <f>S1510+U1510+V1510+W1510+X1510</f>
        <v>1269</v>
      </c>
      <c r="Z1510" s="9">
        <f>T1510+X1510</f>
        <v>1269</v>
      </c>
      <c r="AA1510" s="85"/>
      <c r="AB1510" s="85"/>
      <c r="AC1510" s="85"/>
      <c r="AD1510" s="85"/>
      <c r="AE1510" s="9">
        <f>Y1510+AA1510+AB1510+AC1510+AD1510</f>
        <v>1269</v>
      </c>
      <c r="AF1510" s="9">
        <f>Z1510+AD1510</f>
        <v>1269</v>
      </c>
      <c r="AG1510" s="85"/>
      <c r="AH1510" s="85"/>
      <c r="AI1510" s="85"/>
      <c r="AJ1510" s="85"/>
      <c r="AK1510" s="9">
        <f>AE1510+AG1510+AH1510+AI1510+AJ1510</f>
        <v>1269</v>
      </c>
      <c r="AL1510" s="9">
        <f>AF1510+AJ1510</f>
        <v>1269</v>
      </c>
    </row>
    <row r="1511" spans="1:38" ht="20.100000000000001" customHeight="1" x14ac:dyDescent="0.25">
      <c r="A1511" s="25" t="s">
        <v>65</v>
      </c>
      <c r="B1511" s="26" t="s">
        <v>588</v>
      </c>
      <c r="C1511" s="26" t="s">
        <v>21</v>
      </c>
      <c r="D1511" s="26" t="s">
        <v>59</v>
      </c>
      <c r="E1511" s="26" t="s">
        <v>586</v>
      </c>
      <c r="F1511" s="26" t="s">
        <v>66</v>
      </c>
      <c r="G1511" s="9">
        <f t="shared" ref="G1511" si="1894">G1512</f>
        <v>14</v>
      </c>
      <c r="H1511" s="9">
        <f t="shared" ref="H1511:AL1511" si="1895">H1512</f>
        <v>14</v>
      </c>
      <c r="I1511" s="9">
        <f t="shared" si="1895"/>
        <v>0</v>
      </c>
      <c r="J1511" s="9">
        <f t="shared" si="1895"/>
        <v>0</v>
      </c>
      <c r="K1511" s="9">
        <f t="shared" si="1895"/>
        <v>0</v>
      </c>
      <c r="L1511" s="9">
        <f t="shared" si="1895"/>
        <v>0</v>
      </c>
      <c r="M1511" s="9">
        <f t="shared" si="1895"/>
        <v>14</v>
      </c>
      <c r="N1511" s="9">
        <f t="shared" si="1895"/>
        <v>14</v>
      </c>
      <c r="O1511" s="9">
        <f t="shared" si="1895"/>
        <v>0</v>
      </c>
      <c r="P1511" s="9">
        <f t="shared" si="1895"/>
        <v>0</v>
      </c>
      <c r="Q1511" s="9">
        <f t="shared" si="1895"/>
        <v>0</v>
      </c>
      <c r="R1511" s="9">
        <f t="shared" si="1895"/>
        <v>0</v>
      </c>
      <c r="S1511" s="9">
        <f t="shared" si="1895"/>
        <v>14</v>
      </c>
      <c r="T1511" s="9">
        <f t="shared" si="1895"/>
        <v>14</v>
      </c>
      <c r="U1511" s="9">
        <f t="shared" si="1895"/>
        <v>0</v>
      </c>
      <c r="V1511" s="9">
        <f t="shared" si="1895"/>
        <v>0</v>
      </c>
      <c r="W1511" s="9">
        <f t="shared" si="1895"/>
        <v>0</v>
      </c>
      <c r="X1511" s="9">
        <f t="shared" si="1895"/>
        <v>0</v>
      </c>
      <c r="Y1511" s="9">
        <f t="shared" si="1895"/>
        <v>14</v>
      </c>
      <c r="Z1511" s="9">
        <f t="shared" si="1895"/>
        <v>14</v>
      </c>
      <c r="AA1511" s="9">
        <f t="shared" si="1895"/>
        <v>0</v>
      </c>
      <c r="AB1511" s="9">
        <f t="shared" si="1895"/>
        <v>0</v>
      </c>
      <c r="AC1511" s="9">
        <f t="shared" si="1895"/>
        <v>0</v>
      </c>
      <c r="AD1511" s="9">
        <f t="shared" si="1895"/>
        <v>0</v>
      </c>
      <c r="AE1511" s="9">
        <f t="shared" si="1895"/>
        <v>14</v>
      </c>
      <c r="AF1511" s="9">
        <f t="shared" si="1895"/>
        <v>14</v>
      </c>
      <c r="AG1511" s="9">
        <f t="shared" si="1895"/>
        <v>0</v>
      </c>
      <c r="AH1511" s="9">
        <f t="shared" si="1895"/>
        <v>0</v>
      </c>
      <c r="AI1511" s="9">
        <f t="shared" si="1895"/>
        <v>0</v>
      </c>
      <c r="AJ1511" s="9">
        <f t="shared" si="1895"/>
        <v>0</v>
      </c>
      <c r="AK1511" s="9">
        <f t="shared" si="1895"/>
        <v>14</v>
      </c>
      <c r="AL1511" s="9">
        <f t="shared" si="1895"/>
        <v>14</v>
      </c>
    </row>
    <row r="1512" spans="1:38" ht="20.100000000000001" customHeight="1" x14ac:dyDescent="0.25">
      <c r="A1512" s="25" t="s">
        <v>91</v>
      </c>
      <c r="B1512" s="26" t="s">
        <v>588</v>
      </c>
      <c r="C1512" s="26" t="s">
        <v>21</v>
      </c>
      <c r="D1512" s="26" t="s">
        <v>59</v>
      </c>
      <c r="E1512" s="26" t="s">
        <v>586</v>
      </c>
      <c r="F1512" s="26" t="s">
        <v>68</v>
      </c>
      <c r="G1512" s="9">
        <v>14</v>
      </c>
      <c r="H1512" s="9">
        <v>14</v>
      </c>
      <c r="I1512" s="84"/>
      <c r="J1512" s="84"/>
      <c r="K1512" s="84"/>
      <c r="L1512" s="84"/>
      <c r="M1512" s="9">
        <f>G1512+I1512+J1512+K1512+L1512</f>
        <v>14</v>
      </c>
      <c r="N1512" s="9">
        <f>H1512+L1512</f>
        <v>14</v>
      </c>
      <c r="O1512" s="85"/>
      <c r="P1512" s="85"/>
      <c r="Q1512" s="85"/>
      <c r="R1512" s="85"/>
      <c r="S1512" s="9">
        <f>M1512+O1512+P1512+Q1512+R1512</f>
        <v>14</v>
      </c>
      <c r="T1512" s="9">
        <f>N1512+R1512</f>
        <v>14</v>
      </c>
      <c r="U1512" s="85"/>
      <c r="V1512" s="85"/>
      <c r="W1512" s="85"/>
      <c r="X1512" s="85"/>
      <c r="Y1512" s="9">
        <f>S1512+U1512+V1512+W1512+X1512</f>
        <v>14</v>
      </c>
      <c r="Z1512" s="9">
        <f>T1512+X1512</f>
        <v>14</v>
      </c>
      <c r="AA1512" s="85"/>
      <c r="AB1512" s="85"/>
      <c r="AC1512" s="85"/>
      <c r="AD1512" s="85"/>
      <c r="AE1512" s="9">
        <f>Y1512+AA1512+AB1512+AC1512+AD1512</f>
        <v>14</v>
      </c>
      <c r="AF1512" s="9">
        <f>Z1512+AD1512</f>
        <v>14</v>
      </c>
      <c r="AG1512" s="85"/>
      <c r="AH1512" s="85"/>
      <c r="AI1512" s="85"/>
      <c r="AJ1512" s="85"/>
      <c r="AK1512" s="9">
        <f>AE1512+AG1512+AH1512+AI1512+AJ1512</f>
        <v>14</v>
      </c>
      <c r="AL1512" s="9">
        <f>AF1512+AJ1512</f>
        <v>14</v>
      </c>
    </row>
    <row r="1513" spans="1:38" ht="33" x14ac:dyDescent="0.25">
      <c r="A1513" s="25" t="s">
        <v>582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/>
      <c r="G1513" s="9">
        <f t="shared" ref="G1513:H1513" si="1896">G1514+G1516+G1518</f>
        <v>360</v>
      </c>
      <c r="H1513" s="9">
        <f t="shared" si="1896"/>
        <v>360</v>
      </c>
      <c r="I1513" s="9">
        <f t="shared" ref="I1513:N1513" si="1897">I1514+I1516+I1518</f>
        <v>0</v>
      </c>
      <c r="J1513" s="9">
        <f t="shared" si="1897"/>
        <v>0</v>
      </c>
      <c r="K1513" s="9">
        <f t="shared" si="1897"/>
        <v>0</v>
      </c>
      <c r="L1513" s="9">
        <f t="shared" si="1897"/>
        <v>0</v>
      </c>
      <c r="M1513" s="9">
        <f t="shared" si="1897"/>
        <v>360</v>
      </c>
      <c r="N1513" s="9">
        <f t="shared" si="1897"/>
        <v>360</v>
      </c>
      <c r="O1513" s="9">
        <f t="shared" ref="O1513:T1513" si="1898">O1514+O1516+O1518</f>
        <v>0</v>
      </c>
      <c r="P1513" s="9">
        <f t="shared" si="1898"/>
        <v>0</v>
      </c>
      <c r="Q1513" s="9">
        <f t="shared" si="1898"/>
        <v>0</v>
      </c>
      <c r="R1513" s="9">
        <f t="shared" si="1898"/>
        <v>0</v>
      </c>
      <c r="S1513" s="9">
        <f t="shared" si="1898"/>
        <v>360</v>
      </c>
      <c r="T1513" s="9">
        <f t="shared" si="1898"/>
        <v>360</v>
      </c>
      <c r="U1513" s="9">
        <f t="shared" ref="U1513:Z1513" si="1899">U1514+U1516+U1518</f>
        <v>0</v>
      </c>
      <c r="V1513" s="9">
        <f t="shared" si="1899"/>
        <v>0</v>
      </c>
      <c r="W1513" s="9">
        <f t="shared" si="1899"/>
        <v>0</v>
      </c>
      <c r="X1513" s="9">
        <f t="shared" si="1899"/>
        <v>0</v>
      </c>
      <c r="Y1513" s="9">
        <f t="shared" si="1899"/>
        <v>360</v>
      </c>
      <c r="Z1513" s="9">
        <f t="shared" si="1899"/>
        <v>360</v>
      </c>
      <c r="AA1513" s="9">
        <f t="shared" ref="AA1513:AF1513" si="1900">AA1514+AA1516+AA1518</f>
        <v>0</v>
      </c>
      <c r="AB1513" s="9">
        <f t="shared" si="1900"/>
        <v>0</v>
      </c>
      <c r="AC1513" s="9">
        <f t="shared" si="1900"/>
        <v>0</v>
      </c>
      <c r="AD1513" s="9">
        <f t="shared" si="1900"/>
        <v>0</v>
      </c>
      <c r="AE1513" s="9">
        <f t="shared" si="1900"/>
        <v>360</v>
      </c>
      <c r="AF1513" s="9">
        <f t="shared" si="1900"/>
        <v>360</v>
      </c>
      <c r="AG1513" s="9">
        <f t="shared" ref="AG1513:AL1513" si="1901">AG1514+AG1516+AG1518</f>
        <v>0</v>
      </c>
      <c r="AH1513" s="9">
        <f t="shared" si="1901"/>
        <v>0</v>
      </c>
      <c r="AI1513" s="9">
        <f t="shared" si="1901"/>
        <v>0</v>
      </c>
      <c r="AJ1513" s="9">
        <f t="shared" si="1901"/>
        <v>0</v>
      </c>
      <c r="AK1513" s="9">
        <f t="shared" si="1901"/>
        <v>360</v>
      </c>
      <c r="AL1513" s="9">
        <f t="shared" si="1901"/>
        <v>360</v>
      </c>
    </row>
    <row r="1514" spans="1:38" ht="66" x14ac:dyDescent="0.25">
      <c r="A1514" s="25" t="s">
        <v>447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84</v>
      </c>
      <c r="G1514" s="9">
        <f t="shared" ref="G1514" si="1902">G1515</f>
        <v>210</v>
      </c>
      <c r="H1514" s="9">
        <f t="shared" ref="H1514:AL1514" si="1903">H1515</f>
        <v>210</v>
      </c>
      <c r="I1514" s="9">
        <f t="shared" si="1903"/>
        <v>0</v>
      </c>
      <c r="J1514" s="9">
        <f t="shared" si="1903"/>
        <v>0</v>
      </c>
      <c r="K1514" s="9">
        <f t="shared" si="1903"/>
        <v>0</v>
      </c>
      <c r="L1514" s="9">
        <f t="shared" si="1903"/>
        <v>0</v>
      </c>
      <c r="M1514" s="9">
        <f t="shared" si="1903"/>
        <v>210</v>
      </c>
      <c r="N1514" s="9">
        <f t="shared" si="1903"/>
        <v>210</v>
      </c>
      <c r="O1514" s="9">
        <f t="shared" si="1903"/>
        <v>0</v>
      </c>
      <c r="P1514" s="9">
        <f t="shared" si="1903"/>
        <v>0</v>
      </c>
      <c r="Q1514" s="9">
        <f t="shared" si="1903"/>
        <v>0</v>
      </c>
      <c r="R1514" s="9">
        <f t="shared" si="1903"/>
        <v>0</v>
      </c>
      <c r="S1514" s="9">
        <f t="shared" si="1903"/>
        <v>210</v>
      </c>
      <c r="T1514" s="9">
        <f t="shared" si="1903"/>
        <v>210</v>
      </c>
      <c r="U1514" s="9">
        <f t="shared" si="1903"/>
        <v>0</v>
      </c>
      <c r="V1514" s="9">
        <f t="shared" si="1903"/>
        <v>0</v>
      </c>
      <c r="W1514" s="9">
        <f t="shared" si="1903"/>
        <v>0</v>
      </c>
      <c r="X1514" s="9">
        <f t="shared" si="1903"/>
        <v>0</v>
      </c>
      <c r="Y1514" s="9">
        <f t="shared" si="1903"/>
        <v>210</v>
      </c>
      <c r="Z1514" s="9">
        <f t="shared" si="1903"/>
        <v>210</v>
      </c>
      <c r="AA1514" s="9">
        <f t="shared" si="1903"/>
        <v>0</v>
      </c>
      <c r="AB1514" s="9">
        <f t="shared" si="1903"/>
        <v>0</v>
      </c>
      <c r="AC1514" s="9">
        <f t="shared" si="1903"/>
        <v>0</v>
      </c>
      <c r="AD1514" s="9">
        <f t="shared" si="1903"/>
        <v>0</v>
      </c>
      <c r="AE1514" s="9">
        <f t="shared" si="1903"/>
        <v>210</v>
      </c>
      <c r="AF1514" s="9">
        <f t="shared" si="1903"/>
        <v>210</v>
      </c>
      <c r="AG1514" s="9">
        <f t="shared" si="1903"/>
        <v>0</v>
      </c>
      <c r="AH1514" s="9">
        <f t="shared" si="1903"/>
        <v>0</v>
      </c>
      <c r="AI1514" s="9">
        <f t="shared" si="1903"/>
        <v>0</v>
      </c>
      <c r="AJ1514" s="9">
        <f t="shared" si="1903"/>
        <v>0</v>
      </c>
      <c r="AK1514" s="9">
        <f t="shared" si="1903"/>
        <v>210</v>
      </c>
      <c r="AL1514" s="9">
        <f t="shared" si="1903"/>
        <v>210</v>
      </c>
    </row>
    <row r="1515" spans="1:38" ht="16.5" customHeight="1" x14ac:dyDescent="0.25">
      <c r="A1515" s="25" t="s">
        <v>106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107</v>
      </c>
      <c r="G1515" s="9">
        <v>210</v>
      </c>
      <c r="H1515" s="9">
        <v>210</v>
      </c>
      <c r="I1515" s="84"/>
      <c r="J1515" s="84"/>
      <c r="K1515" s="84"/>
      <c r="L1515" s="84"/>
      <c r="M1515" s="9">
        <f>G1515+I1515+J1515+K1515+L1515</f>
        <v>210</v>
      </c>
      <c r="N1515" s="9">
        <f>H1515+L1515</f>
        <v>210</v>
      </c>
      <c r="O1515" s="85"/>
      <c r="P1515" s="85"/>
      <c r="Q1515" s="85"/>
      <c r="R1515" s="85"/>
      <c r="S1515" s="9">
        <f>M1515+O1515+P1515+Q1515+R1515</f>
        <v>210</v>
      </c>
      <c r="T1515" s="9">
        <f>N1515+R1515</f>
        <v>210</v>
      </c>
      <c r="U1515" s="85"/>
      <c r="V1515" s="85"/>
      <c r="W1515" s="85"/>
      <c r="X1515" s="85"/>
      <c r="Y1515" s="9">
        <f>S1515+U1515+V1515+W1515+X1515</f>
        <v>210</v>
      </c>
      <c r="Z1515" s="9">
        <f>T1515+X1515</f>
        <v>210</v>
      </c>
      <c r="AA1515" s="85"/>
      <c r="AB1515" s="85"/>
      <c r="AC1515" s="85"/>
      <c r="AD1515" s="85"/>
      <c r="AE1515" s="9">
        <f>Y1515+AA1515+AB1515+AC1515+AD1515</f>
        <v>210</v>
      </c>
      <c r="AF1515" s="9">
        <f>Z1515+AD1515</f>
        <v>210</v>
      </c>
      <c r="AG1515" s="85"/>
      <c r="AH1515" s="85"/>
      <c r="AI1515" s="85"/>
      <c r="AJ1515" s="85"/>
      <c r="AK1515" s="9">
        <f>AE1515+AG1515+AH1515+AI1515+AJ1515</f>
        <v>210</v>
      </c>
      <c r="AL1515" s="9">
        <f>AF1515+AJ1515</f>
        <v>210</v>
      </c>
    </row>
    <row r="1516" spans="1:38" ht="33" x14ac:dyDescent="0.25">
      <c r="A1516" s="25" t="s">
        <v>242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30</v>
      </c>
      <c r="G1516" s="9">
        <f t="shared" ref="G1516" si="1904">G1517</f>
        <v>148</v>
      </c>
      <c r="H1516" s="9">
        <f t="shared" ref="H1516:AL1516" si="1905">H1517</f>
        <v>148</v>
      </c>
      <c r="I1516" s="9">
        <f t="shared" si="1905"/>
        <v>0</v>
      </c>
      <c r="J1516" s="9">
        <f t="shared" si="1905"/>
        <v>0</v>
      </c>
      <c r="K1516" s="9">
        <f t="shared" si="1905"/>
        <v>0</v>
      </c>
      <c r="L1516" s="9">
        <f t="shared" si="1905"/>
        <v>0</v>
      </c>
      <c r="M1516" s="9">
        <f t="shared" si="1905"/>
        <v>148</v>
      </c>
      <c r="N1516" s="9">
        <f t="shared" si="1905"/>
        <v>148</v>
      </c>
      <c r="O1516" s="9">
        <f t="shared" si="1905"/>
        <v>0</v>
      </c>
      <c r="P1516" s="9">
        <f t="shared" si="1905"/>
        <v>0</v>
      </c>
      <c r="Q1516" s="9">
        <f t="shared" si="1905"/>
        <v>0</v>
      </c>
      <c r="R1516" s="9">
        <f t="shared" si="1905"/>
        <v>0</v>
      </c>
      <c r="S1516" s="9">
        <f t="shared" si="1905"/>
        <v>148</v>
      </c>
      <c r="T1516" s="9">
        <f t="shared" si="1905"/>
        <v>148</v>
      </c>
      <c r="U1516" s="9">
        <f t="shared" si="1905"/>
        <v>0</v>
      </c>
      <c r="V1516" s="9">
        <f t="shared" si="1905"/>
        <v>0</v>
      </c>
      <c r="W1516" s="9">
        <f t="shared" si="1905"/>
        <v>0</v>
      </c>
      <c r="X1516" s="9">
        <f t="shared" si="1905"/>
        <v>0</v>
      </c>
      <c r="Y1516" s="9">
        <f t="shared" si="1905"/>
        <v>148</v>
      </c>
      <c r="Z1516" s="9">
        <f t="shared" si="1905"/>
        <v>148</v>
      </c>
      <c r="AA1516" s="9">
        <f t="shared" si="1905"/>
        <v>0</v>
      </c>
      <c r="AB1516" s="9">
        <f t="shared" si="1905"/>
        <v>0</v>
      </c>
      <c r="AC1516" s="9">
        <f t="shared" si="1905"/>
        <v>0</v>
      </c>
      <c r="AD1516" s="9">
        <f t="shared" si="1905"/>
        <v>0</v>
      </c>
      <c r="AE1516" s="9">
        <f t="shared" si="1905"/>
        <v>148</v>
      </c>
      <c r="AF1516" s="9">
        <f t="shared" si="1905"/>
        <v>148</v>
      </c>
      <c r="AG1516" s="9">
        <f t="shared" si="1905"/>
        <v>0</v>
      </c>
      <c r="AH1516" s="9">
        <f t="shared" si="1905"/>
        <v>0</v>
      </c>
      <c r="AI1516" s="9">
        <f t="shared" si="1905"/>
        <v>0</v>
      </c>
      <c r="AJ1516" s="9">
        <f t="shared" si="1905"/>
        <v>0</v>
      </c>
      <c r="AK1516" s="9">
        <f t="shared" si="1905"/>
        <v>148</v>
      </c>
      <c r="AL1516" s="9">
        <f t="shared" si="1905"/>
        <v>148</v>
      </c>
    </row>
    <row r="1517" spans="1:38" ht="33" x14ac:dyDescent="0.25">
      <c r="A1517" s="25" t="s">
        <v>36</v>
      </c>
      <c r="B1517" s="26" t="s">
        <v>588</v>
      </c>
      <c r="C1517" s="26" t="s">
        <v>21</v>
      </c>
      <c r="D1517" s="26" t="s">
        <v>59</v>
      </c>
      <c r="E1517" s="26" t="s">
        <v>585</v>
      </c>
      <c r="F1517" s="26" t="s">
        <v>37</v>
      </c>
      <c r="G1517" s="9">
        <v>148</v>
      </c>
      <c r="H1517" s="9">
        <v>148</v>
      </c>
      <c r="I1517" s="84"/>
      <c r="J1517" s="84"/>
      <c r="K1517" s="84"/>
      <c r="L1517" s="84"/>
      <c r="M1517" s="9">
        <f>G1517+I1517+J1517+K1517+L1517</f>
        <v>148</v>
      </c>
      <c r="N1517" s="9">
        <f>H1517+L1517</f>
        <v>148</v>
      </c>
      <c r="O1517" s="85"/>
      <c r="P1517" s="85"/>
      <c r="Q1517" s="85"/>
      <c r="R1517" s="85"/>
      <c r="S1517" s="9">
        <f>M1517+O1517+P1517+Q1517+R1517</f>
        <v>148</v>
      </c>
      <c r="T1517" s="9">
        <f>N1517+R1517</f>
        <v>148</v>
      </c>
      <c r="U1517" s="85"/>
      <c r="V1517" s="85"/>
      <c r="W1517" s="85"/>
      <c r="X1517" s="85"/>
      <c r="Y1517" s="9">
        <f>S1517+U1517+V1517+W1517+X1517</f>
        <v>148</v>
      </c>
      <c r="Z1517" s="9">
        <f>T1517+X1517</f>
        <v>148</v>
      </c>
      <c r="AA1517" s="85"/>
      <c r="AB1517" s="85"/>
      <c r="AC1517" s="85"/>
      <c r="AD1517" s="85"/>
      <c r="AE1517" s="9">
        <f>Y1517+AA1517+AB1517+AC1517+AD1517</f>
        <v>148</v>
      </c>
      <c r="AF1517" s="9">
        <f>Z1517+AD1517</f>
        <v>148</v>
      </c>
      <c r="AG1517" s="85"/>
      <c r="AH1517" s="85"/>
      <c r="AI1517" s="85"/>
      <c r="AJ1517" s="85"/>
      <c r="AK1517" s="9">
        <f>AE1517+AG1517+AH1517+AI1517+AJ1517</f>
        <v>148</v>
      </c>
      <c r="AL1517" s="9">
        <f>AF1517+AJ1517</f>
        <v>148</v>
      </c>
    </row>
    <row r="1518" spans="1:38" ht="20.100000000000001" customHeight="1" x14ac:dyDescent="0.25">
      <c r="A1518" s="25" t="s">
        <v>65</v>
      </c>
      <c r="B1518" s="26" t="s">
        <v>588</v>
      </c>
      <c r="C1518" s="26" t="s">
        <v>21</v>
      </c>
      <c r="D1518" s="26" t="s">
        <v>59</v>
      </c>
      <c r="E1518" s="26" t="s">
        <v>585</v>
      </c>
      <c r="F1518" s="26" t="s">
        <v>66</v>
      </c>
      <c r="G1518" s="9">
        <f t="shared" ref="G1518" si="1906">G1519</f>
        <v>2</v>
      </c>
      <c r="H1518" s="9">
        <f t="shared" ref="H1518:AL1518" si="1907">H1519</f>
        <v>2</v>
      </c>
      <c r="I1518" s="9">
        <f t="shared" si="1907"/>
        <v>0</v>
      </c>
      <c r="J1518" s="9">
        <f t="shared" si="1907"/>
        <v>0</v>
      </c>
      <c r="K1518" s="9">
        <f t="shared" si="1907"/>
        <v>0</v>
      </c>
      <c r="L1518" s="9">
        <f t="shared" si="1907"/>
        <v>0</v>
      </c>
      <c r="M1518" s="9">
        <f t="shared" si="1907"/>
        <v>2</v>
      </c>
      <c r="N1518" s="9">
        <f t="shared" si="1907"/>
        <v>2</v>
      </c>
      <c r="O1518" s="9">
        <f t="shared" si="1907"/>
        <v>0</v>
      </c>
      <c r="P1518" s="9">
        <f t="shared" si="1907"/>
        <v>0</v>
      </c>
      <c r="Q1518" s="9">
        <f t="shared" si="1907"/>
        <v>0</v>
      </c>
      <c r="R1518" s="9">
        <f t="shared" si="1907"/>
        <v>0</v>
      </c>
      <c r="S1518" s="9">
        <f t="shared" si="1907"/>
        <v>2</v>
      </c>
      <c r="T1518" s="9">
        <f t="shared" si="1907"/>
        <v>2</v>
      </c>
      <c r="U1518" s="9">
        <f t="shared" si="1907"/>
        <v>0</v>
      </c>
      <c r="V1518" s="9">
        <f t="shared" si="1907"/>
        <v>0</v>
      </c>
      <c r="W1518" s="9">
        <f t="shared" si="1907"/>
        <v>0</v>
      </c>
      <c r="X1518" s="9">
        <f t="shared" si="1907"/>
        <v>0</v>
      </c>
      <c r="Y1518" s="9">
        <f t="shared" si="1907"/>
        <v>2</v>
      </c>
      <c r="Z1518" s="9">
        <f t="shared" si="1907"/>
        <v>2</v>
      </c>
      <c r="AA1518" s="9">
        <f t="shared" si="1907"/>
        <v>0</v>
      </c>
      <c r="AB1518" s="9">
        <f t="shared" si="1907"/>
        <v>0</v>
      </c>
      <c r="AC1518" s="9">
        <f t="shared" si="1907"/>
        <v>0</v>
      </c>
      <c r="AD1518" s="9">
        <f t="shared" si="1907"/>
        <v>0</v>
      </c>
      <c r="AE1518" s="9">
        <f t="shared" si="1907"/>
        <v>2</v>
      </c>
      <c r="AF1518" s="9">
        <f t="shared" si="1907"/>
        <v>2</v>
      </c>
      <c r="AG1518" s="9">
        <f t="shared" si="1907"/>
        <v>0</v>
      </c>
      <c r="AH1518" s="9">
        <f t="shared" si="1907"/>
        <v>0</v>
      </c>
      <c r="AI1518" s="9">
        <f t="shared" si="1907"/>
        <v>0</v>
      </c>
      <c r="AJ1518" s="9">
        <f t="shared" si="1907"/>
        <v>0</v>
      </c>
      <c r="AK1518" s="9">
        <f t="shared" si="1907"/>
        <v>2</v>
      </c>
      <c r="AL1518" s="9">
        <f t="shared" si="1907"/>
        <v>2</v>
      </c>
    </row>
    <row r="1519" spans="1:38" ht="20.100000000000001" customHeight="1" x14ac:dyDescent="0.25">
      <c r="A1519" s="25" t="s">
        <v>91</v>
      </c>
      <c r="B1519" s="26" t="s">
        <v>588</v>
      </c>
      <c r="C1519" s="26" t="s">
        <v>21</v>
      </c>
      <c r="D1519" s="26" t="s">
        <v>59</v>
      </c>
      <c r="E1519" s="26" t="s">
        <v>585</v>
      </c>
      <c r="F1519" s="26" t="s">
        <v>68</v>
      </c>
      <c r="G1519" s="9">
        <v>2</v>
      </c>
      <c r="H1519" s="9">
        <v>2</v>
      </c>
      <c r="I1519" s="84"/>
      <c r="J1519" s="84"/>
      <c r="K1519" s="84"/>
      <c r="L1519" s="84"/>
      <c r="M1519" s="9">
        <f>G1519+I1519+J1519+K1519+L1519</f>
        <v>2</v>
      </c>
      <c r="N1519" s="9">
        <f>H1519+L1519</f>
        <v>2</v>
      </c>
      <c r="O1519" s="85"/>
      <c r="P1519" s="85"/>
      <c r="Q1519" s="85"/>
      <c r="R1519" s="85"/>
      <c r="S1519" s="9">
        <f>M1519+O1519+P1519+Q1519+R1519</f>
        <v>2</v>
      </c>
      <c r="T1519" s="9">
        <f>N1519+R1519</f>
        <v>2</v>
      </c>
      <c r="U1519" s="85"/>
      <c r="V1519" s="85"/>
      <c r="W1519" s="85"/>
      <c r="X1519" s="85"/>
      <c r="Y1519" s="9">
        <f>S1519+U1519+V1519+W1519+X1519</f>
        <v>2</v>
      </c>
      <c r="Z1519" s="9">
        <f>T1519+X1519</f>
        <v>2</v>
      </c>
      <c r="AA1519" s="85"/>
      <c r="AB1519" s="85"/>
      <c r="AC1519" s="85"/>
      <c r="AD1519" s="85"/>
      <c r="AE1519" s="9">
        <f>Y1519+AA1519+AB1519+AC1519+AD1519</f>
        <v>2</v>
      </c>
      <c r="AF1519" s="9">
        <f>Z1519+AD1519</f>
        <v>2</v>
      </c>
      <c r="AG1519" s="85"/>
      <c r="AH1519" s="85"/>
      <c r="AI1519" s="85"/>
      <c r="AJ1519" s="85"/>
      <c r="AK1519" s="9">
        <f>AE1519+AG1519+AH1519+AI1519+AJ1519</f>
        <v>2</v>
      </c>
      <c r="AL1519" s="9">
        <f>AF1519+AJ1519</f>
        <v>2</v>
      </c>
    </row>
    <row r="1520" spans="1:38" ht="20.100000000000001" customHeight="1" x14ac:dyDescent="0.25">
      <c r="A1520" s="25" t="s">
        <v>583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/>
      <c r="G1520" s="9">
        <f t="shared" ref="G1520:H1520" si="1908">G1521+G1523</f>
        <v>20</v>
      </c>
      <c r="H1520" s="9">
        <f t="shared" si="1908"/>
        <v>20</v>
      </c>
      <c r="I1520" s="9">
        <f t="shared" ref="I1520:N1520" si="1909">I1521+I1523</f>
        <v>0</v>
      </c>
      <c r="J1520" s="9">
        <f t="shared" si="1909"/>
        <v>0</v>
      </c>
      <c r="K1520" s="9">
        <f t="shared" si="1909"/>
        <v>0</v>
      </c>
      <c r="L1520" s="9">
        <f t="shared" si="1909"/>
        <v>0</v>
      </c>
      <c r="M1520" s="9">
        <f t="shared" si="1909"/>
        <v>20</v>
      </c>
      <c r="N1520" s="9">
        <f t="shared" si="1909"/>
        <v>20</v>
      </c>
      <c r="O1520" s="9">
        <f t="shared" ref="O1520:T1520" si="1910">O1521+O1523</f>
        <v>0</v>
      </c>
      <c r="P1520" s="9">
        <f t="shared" si="1910"/>
        <v>0</v>
      </c>
      <c r="Q1520" s="9">
        <f t="shared" si="1910"/>
        <v>0</v>
      </c>
      <c r="R1520" s="9">
        <f t="shared" si="1910"/>
        <v>0</v>
      </c>
      <c r="S1520" s="9">
        <f t="shared" si="1910"/>
        <v>20</v>
      </c>
      <c r="T1520" s="9">
        <f t="shared" si="1910"/>
        <v>20</v>
      </c>
      <c r="U1520" s="9">
        <f t="shared" ref="U1520:Z1520" si="1911">U1521+U1523</f>
        <v>0</v>
      </c>
      <c r="V1520" s="9">
        <f t="shared" si="1911"/>
        <v>0</v>
      </c>
      <c r="W1520" s="9">
        <f t="shared" si="1911"/>
        <v>0</v>
      </c>
      <c r="X1520" s="9">
        <f t="shared" si="1911"/>
        <v>0</v>
      </c>
      <c r="Y1520" s="9">
        <f t="shared" si="1911"/>
        <v>20</v>
      </c>
      <c r="Z1520" s="9">
        <f t="shared" si="1911"/>
        <v>20</v>
      </c>
      <c r="AA1520" s="9">
        <f t="shared" ref="AA1520:AF1520" si="1912">AA1521+AA1523</f>
        <v>0</v>
      </c>
      <c r="AB1520" s="9">
        <f t="shared" si="1912"/>
        <v>0</v>
      </c>
      <c r="AC1520" s="9">
        <f t="shared" si="1912"/>
        <v>0</v>
      </c>
      <c r="AD1520" s="9">
        <f t="shared" si="1912"/>
        <v>0</v>
      </c>
      <c r="AE1520" s="9">
        <f t="shared" si="1912"/>
        <v>20</v>
      </c>
      <c r="AF1520" s="9">
        <f t="shared" si="1912"/>
        <v>20</v>
      </c>
      <c r="AG1520" s="9">
        <f t="shared" ref="AG1520:AL1520" si="1913">AG1521+AG1523</f>
        <v>0</v>
      </c>
      <c r="AH1520" s="9">
        <f t="shared" si="1913"/>
        <v>0</v>
      </c>
      <c r="AI1520" s="9">
        <f t="shared" si="1913"/>
        <v>0</v>
      </c>
      <c r="AJ1520" s="9">
        <f t="shared" si="1913"/>
        <v>0</v>
      </c>
      <c r="AK1520" s="9">
        <f t="shared" si="1913"/>
        <v>20</v>
      </c>
      <c r="AL1520" s="9">
        <f t="shared" si="1913"/>
        <v>20</v>
      </c>
    </row>
    <row r="1521" spans="1:38" ht="33" x14ac:dyDescent="0.25">
      <c r="A1521" s="25" t="s">
        <v>242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30</v>
      </c>
      <c r="G1521" s="9">
        <f t="shared" ref="G1521:AL1521" si="1914">G1522</f>
        <v>19</v>
      </c>
      <c r="H1521" s="9">
        <f t="shared" si="1914"/>
        <v>19</v>
      </c>
      <c r="I1521" s="9">
        <f t="shared" si="1914"/>
        <v>0</v>
      </c>
      <c r="J1521" s="9">
        <f t="shared" si="1914"/>
        <v>0</v>
      </c>
      <c r="K1521" s="9">
        <f t="shared" si="1914"/>
        <v>0</v>
      </c>
      <c r="L1521" s="9">
        <f t="shared" si="1914"/>
        <v>0</v>
      </c>
      <c r="M1521" s="9">
        <f t="shared" si="1914"/>
        <v>19</v>
      </c>
      <c r="N1521" s="9">
        <f t="shared" si="1914"/>
        <v>19</v>
      </c>
      <c r="O1521" s="9">
        <f t="shared" si="1914"/>
        <v>0</v>
      </c>
      <c r="P1521" s="9">
        <f t="shared" si="1914"/>
        <v>0</v>
      </c>
      <c r="Q1521" s="9">
        <f t="shared" si="1914"/>
        <v>0</v>
      </c>
      <c r="R1521" s="9">
        <f t="shared" si="1914"/>
        <v>0</v>
      </c>
      <c r="S1521" s="9">
        <f t="shared" si="1914"/>
        <v>19</v>
      </c>
      <c r="T1521" s="9">
        <f t="shared" si="1914"/>
        <v>19</v>
      </c>
      <c r="U1521" s="9">
        <f t="shared" si="1914"/>
        <v>0</v>
      </c>
      <c r="V1521" s="9">
        <f t="shared" si="1914"/>
        <v>0</v>
      </c>
      <c r="W1521" s="9">
        <f t="shared" si="1914"/>
        <v>0</v>
      </c>
      <c r="X1521" s="9">
        <f t="shared" si="1914"/>
        <v>0</v>
      </c>
      <c r="Y1521" s="9">
        <f t="shared" si="1914"/>
        <v>19</v>
      </c>
      <c r="Z1521" s="9">
        <f t="shared" si="1914"/>
        <v>19</v>
      </c>
      <c r="AA1521" s="9">
        <f t="shared" si="1914"/>
        <v>0</v>
      </c>
      <c r="AB1521" s="9">
        <f t="shared" si="1914"/>
        <v>0</v>
      </c>
      <c r="AC1521" s="9">
        <f t="shared" si="1914"/>
        <v>0</v>
      </c>
      <c r="AD1521" s="9">
        <f t="shared" si="1914"/>
        <v>0</v>
      </c>
      <c r="AE1521" s="9">
        <f t="shared" si="1914"/>
        <v>19</v>
      </c>
      <c r="AF1521" s="9">
        <f t="shared" si="1914"/>
        <v>19</v>
      </c>
      <c r="AG1521" s="9">
        <f t="shared" si="1914"/>
        <v>0</v>
      </c>
      <c r="AH1521" s="9">
        <f t="shared" si="1914"/>
        <v>0</v>
      </c>
      <c r="AI1521" s="9">
        <f t="shared" si="1914"/>
        <v>0</v>
      </c>
      <c r="AJ1521" s="9">
        <f t="shared" si="1914"/>
        <v>0</v>
      </c>
      <c r="AK1521" s="9">
        <f t="shared" si="1914"/>
        <v>19</v>
      </c>
      <c r="AL1521" s="9">
        <f t="shared" si="1914"/>
        <v>19</v>
      </c>
    </row>
    <row r="1522" spans="1:38" ht="33" x14ac:dyDescent="0.25">
      <c r="A1522" s="25" t="s">
        <v>36</v>
      </c>
      <c r="B1522" s="26" t="s">
        <v>588</v>
      </c>
      <c r="C1522" s="26" t="s">
        <v>21</v>
      </c>
      <c r="D1522" s="26" t="s">
        <v>59</v>
      </c>
      <c r="E1522" s="26" t="s">
        <v>584</v>
      </c>
      <c r="F1522" s="26" t="s">
        <v>37</v>
      </c>
      <c r="G1522" s="9">
        <v>19</v>
      </c>
      <c r="H1522" s="9">
        <v>19</v>
      </c>
      <c r="I1522" s="84"/>
      <c r="J1522" s="84"/>
      <c r="K1522" s="84"/>
      <c r="L1522" s="84"/>
      <c r="M1522" s="9">
        <f>G1522+I1522+J1522+K1522+L1522</f>
        <v>19</v>
      </c>
      <c r="N1522" s="9">
        <f>H1522+L1522</f>
        <v>19</v>
      </c>
      <c r="O1522" s="85"/>
      <c r="P1522" s="85"/>
      <c r="Q1522" s="85"/>
      <c r="R1522" s="85"/>
      <c r="S1522" s="9">
        <f>M1522+O1522+P1522+Q1522+R1522</f>
        <v>19</v>
      </c>
      <c r="T1522" s="9">
        <f>N1522+R1522</f>
        <v>19</v>
      </c>
      <c r="U1522" s="85"/>
      <c r="V1522" s="85"/>
      <c r="W1522" s="85"/>
      <c r="X1522" s="85"/>
      <c r="Y1522" s="9">
        <f>S1522+U1522+V1522+W1522+X1522</f>
        <v>19</v>
      </c>
      <c r="Z1522" s="9">
        <f>T1522+X1522</f>
        <v>19</v>
      </c>
      <c r="AA1522" s="85"/>
      <c r="AB1522" s="85"/>
      <c r="AC1522" s="85"/>
      <c r="AD1522" s="85"/>
      <c r="AE1522" s="9">
        <f>Y1522+AA1522+AB1522+AC1522+AD1522</f>
        <v>19</v>
      </c>
      <c r="AF1522" s="9">
        <f>Z1522+AD1522</f>
        <v>19</v>
      </c>
      <c r="AG1522" s="85"/>
      <c r="AH1522" s="85"/>
      <c r="AI1522" s="85"/>
      <c r="AJ1522" s="85"/>
      <c r="AK1522" s="9">
        <f>AE1522+AG1522+AH1522+AI1522+AJ1522</f>
        <v>19</v>
      </c>
      <c r="AL1522" s="9">
        <f>AF1522+AJ1522</f>
        <v>19</v>
      </c>
    </row>
    <row r="1523" spans="1:38" ht="20.100000000000001" customHeight="1" x14ac:dyDescent="0.25">
      <c r="A1523" s="25" t="s">
        <v>65</v>
      </c>
      <c r="B1523" s="26" t="s">
        <v>588</v>
      </c>
      <c r="C1523" s="26" t="s">
        <v>21</v>
      </c>
      <c r="D1523" s="26" t="s">
        <v>59</v>
      </c>
      <c r="E1523" s="26" t="s">
        <v>584</v>
      </c>
      <c r="F1523" s="26" t="s">
        <v>66</v>
      </c>
      <c r="G1523" s="9">
        <f t="shared" ref="G1523:AL1523" si="1915">G1524</f>
        <v>1</v>
      </c>
      <c r="H1523" s="9">
        <f t="shared" si="1915"/>
        <v>1</v>
      </c>
      <c r="I1523" s="9">
        <f t="shared" si="1915"/>
        <v>0</v>
      </c>
      <c r="J1523" s="9">
        <f t="shared" si="1915"/>
        <v>0</v>
      </c>
      <c r="K1523" s="9">
        <f t="shared" si="1915"/>
        <v>0</v>
      </c>
      <c r="L1523" s="9">
        <f t="shared" si="1915"/>
        <v>0</v>
      </c>
      <c r="M1523" s="9">
        <f t="shared" si="1915"/>
        <v>1</v>
      </c>
      <c r="N1523" s="9">
        <f t="shared" si="1915"/>
        <v>1</v>
      </c>
      <c r="O1523" s="9">
        <f t="shared" si="1915"/>
        <v>0</v>
      </c>
      <c r="P1523" s="9">
        <f t="shared" si="1915"/>
        <v>0</v>
      </c>
      <c r="Q1523" s="9">
        <f t="shared" si="1915"/>
        <v>0</v>
      </c>
      <c r="R1523" s="9">
        <f t="shared" si="1915"/>
        <v>0</v>
      </c>
      <c r="S1523" s="9">
        <f t="shared" si="1915"/>
        <v>1</v>
      </c>
      <c r="T1523" s="9">
        <f t="shared" si="1915"/>
        <v>1</v>
      </c>
      <c r="U1523" s="9">
        <f t="shared" si="1915"/>
        <v>0</v>
      </c>
      <c r="V1523" s="9">
        <f t="shared" si="1915"/>
        <v>0</v>
      </c>
      <c r="W1523" s="9">
        <f t="shared" si="1915"/>
        <v>0</v>
      </c>
      <c r="X1523" s="9">
        <f t="shared" si="1915"/>
        <v>0</v>
      </c>
      <c r="Y1523" s="9">
        <f t="shared" si="1915"/>
        <v>1</v>
      </c>
      <c r="Z1523" s="9">
        <f t="shared" si="1915"/>
        <v>1</v>
      </c>
      <c r="AA1523" s="9">
        <f t="shared" si="1915"/>
        <v>0</v>
      </c>
      <c r="AB1523" s="9">
        <f t="shared" si="1915"/>
        <v>0</v>
      </c>
      <c r="AC1523" s="9">
        <f t="shared" si="1915"/>
        <v>0</v>
      </c>
      <c r="AD1523" s="9">
        <f t="shared" si="1915"/>
        <v>0</v>
      </c>
      <c r="AE1523" s="9">
        <f t="shared" si="1915"/>
        <v>1</v>
      </c>
      <c r="AF1523" s="9">
        <f t="shared" si="1915"/>
        <v>1</v>
      </c>
      <c r="AG1523" s="9">
        <f t="shared" si="1915"/>
        <v>0</v>
      </c>
      <c r="AH1523" s="9">
        <f t="shared" si="1915"/>
        <v>0</v>
      </c>
      <c r="AI1523" s="9">
        <f t="shared" si="1915"/>
        <v>0</v>
      </c>
      <c r="AJ1523" s="9">
        <f t="shared" si="1915"/>
        <v>0</v>
      </c>
      <c r="AK1523" s="9">
        <f t="shared" si="1915"/>
        <v>1</v>
      </c>
      <c r="AL1523" s="9">
        <f t="shared" si="1915"/>
        <v>1</v>
      </c>
    </row>
    <row r="1524" spans="1:38" ht="20.100000000000001" customHeight="1" x14ac:dyDescent="0.25">
      <c r="A1524" s="25" t="s">
        <v>91</v>
      </c>
      <c r="B1524" s="26" t="s">
        <v>588</v>
      </c>
      <c r="C1524" s="26" t="s">
        <v>21</v>
      </c>
      <c r="D1524" s="26" t="s">
        <v>59</v>
      </c>
      <c r="E1524" s="26" t="s">
        <v>584</v>
      </c>
      <c r="F1524" s="26" t="s">
        <v>68</v>
      </c>
      <c r="G1524" s="9">
        <v>1</v>
      </c>
      <c r="H1524" s="9">
        <v>1</v>
      </c>
      <c r="I1524" s="84"/>
      <c r="J1524" s="84"/>
      <c r="K1524" s="84"/>
      <c r="L1524" s="84"/>
      <c r="M1524" s="9">
        <f>G1524+I1524+J1524+K1524+L1524</f>
        <v>1</v>
      </c>
      <c r="N1524" s="9">
        <f>H1524+L1524</f>
        <v>1</v>
      </c>
      <c r="O1524" s="85"/>
      <c r="P1524" s="85"/>
      <c r="Q1524" s="85"/>
      <c r="R1524" s="85"/>
      <c r="S1524" s="9">
        <f>M1524+O1524+P1524+Q1524+R1524</f>
        <v>1</v>
      </c>
      <c r="T1524" s="9">
        <f>N1524+R1524</f>
        <v>1</v>
      </c>
      <c r="U1524" s="85"/>
      <c r="V1524" s="85"/>
      <c r="W1524" s="85"/>
      <c r="X1524" s="85"/>
      <c r="Y1524" s="9">
        <f>S1524+U1524+V1524+W1524+X1524</f>
        <v>1</v>
      </c>
      <c r="Z1524" s="9">
        <f>T1524+X1524</f>
        <v>1</v>
      </c>
      <c r="AA1524" s="85"/>
      <c r="AB1524" s="85"/>
      <c r="AC1524" s="85"/>
      <c r="AD1524" s="85"/>
      <c r="AE1524" s="9">
        <f>Y1524+AA1524+AB1524+AC1524+AD1524</f>
        <v>1</v>
      </c>
      <c r="AF1524" s="9">
        <f>Z1524+AD1524</f>
        <v>1</v>
      </c>
      <c r="AG1524" s="85"/>
      <c r="AH1524" s="85"/>
      <c r="AI1524" s="85"/>
      <c r="AJ1524" s="85"/>
      <c r="AK1524" s="9">
        <f>AE1524+AG1524+AH1524+AI1524+AJ1524</f>
        <v>1</v>
      </c>
      <c r="AL1524" s="9">
        <f>AF1524+AJ1524</f>
        <v>1</v>
      </c>
    </row>
    <row r="1525" spans="1:38" ht="33" x14ac:dyDescent="0.25">
      <c r="A1525" s="25" t="s">
        <v>445</v>
      </c>
      <c r="B1525" s="26">
        <v>923</v>
      </c>
      <c r="C1525" s="26" t="s">
        <v>21</v>
      </c>
      <c r="D1525" s="26" t="s">
        <v>59</v>
      </c>
      <c r="E1525" s="26" t="s">
        <v>437</v>
      </c>
      <c r="F1525" s="26"/>
      <c r="G1525" s="11">
        <f t="shared" ref="G1525" si="1916">G1526+G1530</f>
        <v>530</v>
      </c>
      <c r="H1525" s="11">
        <f t="shared" ref="H1525:N1525" si="1917">H1526+H1530</f>
        <v>0</v>
      </c>
      <c r="I1525" s="11">
        <f t="shared" si="1917"/>
        <v>0</v>
      </c>
      <c r="J1525" s="11">
        <f t="shared" si="1917"/>
        <v>0</v>
      </c>
      <c r="K1525" s="11">
        <f t="shared" si="1917"/>
        <v>0</v>
      </c>
      <c r="L1525" s="11">
        <f t="shared" si="1917"/>
        <v>0</v>
      </c>
      <c r="M1525" s="11">
        <f t="shared" si="1917"/>
        <v>530</v>
      </c>
      <c r="N1525" s="11">
        <f t="shared" si="1917"/>
        <v>0</v>
      </c>
      <c r="O1525" s="11">
        <f t="shared" ref="O1525:T1525" si="1918">O1526+O1530</f>
        <v>0</v>
      </c>
      <c r="P1525" s="11">
        <f t="shared" si="1918"/>
        <v>0</v>
      </c>
      <c r="Q1525" s="11">
        <f t="shared" si="1918"/>
        <v>0</v>
      </c>
      <c r="R1525" s="11">
        <f t="shared" si="1918"/>
        <v>0</v>
      </c>
      <c r="S1525" s="11">
        <f t="shared" si="1918"/>
        <v>530</v>
      </c>
      <c r="T1525" s="11">
        <f t="shared" si="1918"/>
        <v>0</v>
      </c>
      <c r="U1525" s="11">
        <f t="shared" ref="U1525:Z1525" si="1919">U1526+U1530</f>
        <v>0</v>
      </c>
      <c r="V1525" s="11">
        <f t="shared" si="1919"/>
        <v>0</v>
      </c>
      <c r="W1525" s="11">
        <f t="shared" si="1919"/>
        <v>0</v>
      </c>
      <c r="X1525" s="11">
        <f t="shared" si="1919"/>
        <v>0</v>
      </c>
      <c r="Y1525" s="11">
        <f t="shared" si="1919"/>
        <v>530</v>
      </c>
      <c r="Z1525" s="11">
        <f t="shared" si="1919"/>
        <v>0</v>
      </c>
      <c r="AA1525" s="11">
        <f t="shared" ref="AA1525:AF1525" si="1920">AA1526+AA1530</f>
        <v>0</v>
      </c>
      <c r="AB1525" s="11">
        <f t="shared" si="1920"/>
        <v>0</v>
      </c>
      <c r="AC1525" s="11">
        <f t="shared" si="1920"/>
        <v>0</v>
      </c>
      <c r="AD1525" s="11">
        <f t="shared" si="1920"/>
        <v>0</v>
      </c>
      <c r="AE1525" s="11">
        <f t="shared" si="1920"/>
        <v>530</v>
      </c>
      <c r="AF1525" s="11">
        <f t="shared" si="1920"/>
        <v>0</v>
      </c>
      <c r="AG1525" s="11">
        <f t="shared" ref="AG1525:AL1525" si="1921">AG1526+AG1530</f>
        <v>0</v>
      </c>
      <c r="AH1525" s="11">
        <f t="shared" si="1921"/>
        <v>0</v>
      </c>
      <c r="AI1525" s="11">
        <f t="shared" si="1921"/>
        <v>0</v>
      </c>
      <c r="AJ1525" s="11">
        <f t="shared" si="1921"/>
        <v>0</v>
      </c>
      <c r="AK1525" s="11">
        <f t="shared" si="1921"/>
        <v>530</v>
      </c>
      <c r="AL1525" s="11">
        <f t="shared" si="1921"/>
        <v>0</v>
      </c>
    </row>
    <row r="1526" spans="1:38" ht="20.100000000000001" customHeight="1" x14ac:dyDescent="0.25">
      <c r="A1526" s="25" t="s">
        <v>14</v>
      </c>
      <c r="B1526" s="26">
        <v>923</v>
      </c>
      <c r="C1526" s="26" t="s">
        <v>21</v>
      </c>
      <c r="D1526" s="26" t="s">
        <v>59</v>
      </c>
      <c r="E1526" s="26" t="s">
        <v>435</v>
      </c>
      <c r="F1526" s="26"/>
      <c r="G1526" s="9">
        <f t="shared" ref="G1526:V1528" si="1922">G1527</f>
        <v>530</v>
      </c>
      <c r="H1526" s="9">
        <f t="shared" si="1922"/>
        <v>0</v>
      </c>
      <c r="I1526" s="9">
        <f t="shared" si="1922"/>
        <v>0</v>
      </c>
      <c r="J1526" s="9">
        <f t="shared" si="1922"/>
        <v>0</v>
      </c>
      <c r="K1526" s="9">
        <f t="shared" si="1922"/>
        <v>0</v>
      </c>
      <c r="L1526" s="9">
        <f t="shared" si="1922"/>
        <v>0</v>
      </c>
      <c r="M1526" s="9">
        <f t="shared" si="1922"/>
        <v>530</v>
      </c>
      <c r="N1526" s="9">
        <f t="shared" si="1922"/>
        <v>0</v>
      </c>
      <c r="O1526" s="9">
        <f t="shared" si="1922"/>
        <v>0</v>
      </c>
      <c r="P1526" s="9">
        <f t="shared" si="1922"/>
        <v>0</v>
      </c>
      <c r="Q1526" s="9">
        <f t="shared" si="1922"/>
        <v>0</v>
      </c>
      <c r="R1526" s="9">
        <f t="shared" si="1922"/>
        <v>0</v>
      </c>
      <c r="S1526" s="9">
        <f t="shared" si="1922"/>
        <v>530</v>
      </c>
      <c r="T1526" s="9">
        <f t="shared" si="1922"/>
        <v>0</v>
      </c>
      <c r="U1526" s="9">
        <f t="shared" si="1922"/>
        <v>0</v>
      </c>
      <c r="V1526" s="9">
        <f t="shared" si="1922"/>
        <v>0</v>
      </c>
      <c r="W1526" s="9">
        <f t="shared" ref="U1526:AJ1528" si="1923">W1527</f>
        <v>0</v>
      </c>
      <c r="X1526" s="9">
        <f t="shared" si="1923"/>
        <v>0</v>
      </c>
      <c r="Y1526" s="9">
        <f t="shared" si="1923"/>
        <v>530</v>
      </c>
      <c r="Z1526" s="9">
        <f t="shared" si="1923"/>
        <v>0</v>
      </c>
      <c r="AA1526" s="9">
        <f t="shared" si="1923"/>
        <v>0</v>
      </c>
      <c r="AB1526" s="9">
        <f t="shared" si="1923"/>
        <v>0</v>
      </c>
      <c r="AC1526" s="9">
        <f t="shared" si="1923"/>
        <v>0</v>
      </c>
      <c r="AD1526" s="9">
        <f t="shared" si="1923"/>
        <v>0</v>
      </c>
      <c r="AE1526" s="9">
        <f t="shared" si="1923"/>
        <v>530</v>
      </c>
      <c r="AF1526" s="9">
        <f t="shared" si="1923"/>
        <v>0</v>
      </c>
      <c r="AG1526" s="9">
        <f t="shared" si="1923"/>
        <v>0</v>
      </c>
      <c r="AH1526" s="9">
        <f t="shared" si="1923"/>
        <v>0</v>
      </c>
      <c r="AI1526" s="9">
        <f t="shared" si="1923"/>
        <v>0</v>
      </c>
      <c r="AJ1526" s="9">
        <f t="shared" si="1923"/>
        <v>0</v>
      </c>
      <c r="AK1526" s="9">
        <f t="shared" ref="AG1526:AL1528" si="1924">AK1527</f>
        <v>530</v>
      </c>
      <c r="AL1526" s="9">
        <f t="shared" si="1924"/>
        <v>0</v>
      </c>
    </row>
    <row r="1527" spans="1:38" ht="33" x14ac:dyDescent="0.25">
      <c r="A1527" s="25" t="s">
        <v>93</v>
      </c>
      <c r="B1527" s="26">
        <v>923</v>
      </c>
      <c r="C1527" s="26" t="s">
        <v>21</v>
      </c>
      <c r="D1527" s="26" t="s">
        <v>59</v>
      </c>
      <c r="E1527" s="26" t="s">
        <v>436</v>
      </c>
      <c r="F1527" s="26"/>
      <c r="G1527" s="11">
        <f t="shared" si="1922"/>
        <v>530</v>
      </c>
      <c r="H1527" s="11">
        <f t="shared" si="1922"/>
        <v>0</v>
      </c>
      <c r="I1527" s="11">
        <f t="shared" si="1922"/>
        <v>0</v>
      </c>
      <c r="J1527" s="11">
        <f t="shared" si="1922"/>
        <v>0</v>
      </c>
      <c r="K1527" s="11">
        <f t="shared" si="1922"/>
        <v>0</v>
      </c>
      <c r="L1527" s="11">
        <f t="shared" si="1922"/>
        <v>0</v>
      </c>
      <c r="M1527" s="11">
        <f t="shared" si="1922"/>
        <v>530</v>
      </c>
      <c r="N1527" s="11">
        <f t="shared" si="1922"/>
        <v>0</v>
      </c>
      <c r="O1527" s="11">
        <f t="shared" si="1922"/>
        <v>0</v>
      </c>
      <c r="P1527" s="11">
        <f t="shared" si="1922"/>
        <v>0</v>
      </c>
      <c r="Q1527" s="11">
        <f t="shared" si="1922"/>
        <v>0</v>
      </c>
      <c r="R1527" s="11">
        <f t="shared" si="1922"/>
        <v>0</v>
      </c>
      <c r="S1527" s="11">
        <f t="shared" si="1922"/>
        <v>530</v>
      </c>
      <c r="T1527" s="11">
        <f t="shared" si="1922"/>
        <v>0</v>
      </c>
      <c r="U1527" s="11">
        <f t="shared" si="1923"/>
        <v>0</v>
      </c>
      <c r="V1527" s="11">
        <f t="shared" si="1923"/>
        <v>0</v>
      </c>
      <c r="W1527" s="11">
        <f t="shared" si="1923"/>
        <v>0</v>
      </c>
      <c r="X1527" s="11">
        <f t="shared" si="1923"/>
        <v>0</v>
      </c>
      <c r="Y1527" s="11">
        <f t="shared" si="1923"/>
        <v>530</v>
      </c>
      <c r="Z1527" s="11">
        <f t="shared" si="1923"/>
        <v>0</v>
      </c>
      <c r="AA1527" s="11">
        <f t="shared" si="1923"/>
        <v>0</v>
      </c>
      <c r="AB1527" s="11">
        <f t="shared" si="1923"/>
        <v>0</v>
      </c>
      <c r="AC1527" s="11">
        <f t="shared" si="1923"/>
        <v>0</v>
      </c>
      <c r="AD1527" s="11">
        <f t="shared" si="1923"/>
        <v>0</v>
      </c>
      <c r="AE1527" s="11">
        <f t="shared" si="1923"/>
        <v>530</v>
      </c>
      <c r="AF1527" s="11">
        <f t="shared" si="1923"/>
        <v>0</v>
      </c>
      <c r="AG1527" s="11">
        <f t="shared" si="1924"/>
        <v>0</v>
      </c>
      <c r="AH1527" s="11">
        <f t="shared" si="1924"/>
        <v>0</v>
      </c>
      <c r="AI1527" s="11">
        <f t="shared" si="1924"/>
        <v>0</v>
      </c>
      <c r="AJ1527" s="11">
        <f t="shared" si="1924"/>
        <v>0</v>
      </c>
      <c r="AK1527" s="11">
        <f t="shared" si="1924"/>
        <v>530</v>
      </c>
      <c r="AL1527" s="11">
        <f t="shared" si="1924"/>
        <v>0</v>
      </c>
    </row>
    <row r="1528" spans="1:38" ht="33" x14ac:dyDescent="0.25">
      <c r="A1528" s="25" t="s">
        <v>242</v>
      </c>
      <c r="B1528" s="26">
        <v>923</v>
      </c>
      <c r="C1528" s="26" t="s">
        <v>21</v>
      </c>
      <c r="D1528" s="26" t="s">
        <v>59</v>
      </c>
      <c r="E1528" s="26" t="s">
        <v>436</v>
      </c>
      <c r="F1528" s="26" t="s">
        <v>30</v>
      </c>
      <c r="G1528" s="9">
        <f t="shared" si="1922"/>
        <v>530</v>
      </c>
      <c r="H1528" s="9">
        <f t="shared" si="1922"/>
        <v>0</v>
      </c>
      <c r="I1528" s="9">
        <f t="shared" si="1922"/>
        <v>0</v>
      </c>
      <c r="J1528" s="9">
        <f t="shared" si="1922"/>
        <v>0</v>
      </c>
      <c r="K1528" s="9">
        <f t="shared" si="1922"/>
        <v>0</v>
      </c>
      <c r="L1528" s="9">
        <f t="shared" si="1922"/>
        <v>0</v>
      </c>
      <c r="M1528" s="9">
        <f t="shared" si="1922"/>
        <v>530</v>
      </c>
      <c r="N1528" s="9">
        <f t="shared" si="1922"/>
        <v>0</v>
      </c>
      <c r="O1528" s="9">
        <f t="shared" si="1922"/>
        <v>0</v>
      </c>
      <c r="P1528" s="9">
        <f t="shared" si="1922"/>
        <v>0</v>
      </c>
      <c r="Q1528" s="9">
        <f t="shared" si="1922"/>
        <v>0</v>
      </c>
      <c r="R1528" s="9">
        <f t="shared" si="1922"/>
        <v>0</v>
      </c>
      <c r="S1528" s="9">
        <f t="shared" si="1922"/>
        <v>530</v>
      </c>
      <c r="T1528" s="9">
        <f t="shared" si="1922"/>
        <v>0</v>
      </c>
      <c r="U1528" s="9">
        <f t="shared" si="1923"/>
        <v>0</v>
      </c>
      <c r="V1528" s="9">
        <f t="shared" si="1923"/>
        <v>0</v>
      </c>
      <c r="W1528" s="9">
        <f t="shared" si="1923"/>
        <v>0</v>
      </c>
      <c r="X1528" s="9">
        <f t="shared" si="1923"/>
        <v>0</v>
      </c>
      <c r="Y1528" s="9">
        <f t="shared" si="1923"/>
        <v>530</v>
      </c>
      <c r="Z1528" s="9">
        <f t="shared" si="1923"/>
        <v>0</v>
      </c>
      <c r="AA1528" s="9">
        <f t="shared" si="1923"/>
        <v>0</v>
      </c>
      <c r="AB1528" s="9">
        <f t="shared" si="1923"/>
        <v>0</v>
      </c>
      <c r="AC1528" s="9">
        <f t="shared" si="1923"/>
        <v>0</v>
      </c>
      <c r="AD1528" s="9">
        <f t="shared" si="1923"/>
        <v>0</v>
      </c>
      <c r="AE1528" s="9">
        <f t="shared" si="1923"/>
        <v>530</v>
      </c>
      <c r="AF1528" s="9">
        <f t="shared" si="1923"/>
        <v>0</v>
      </c>
      <c r="AG1528" s="9">
        <f t="shared" si="1924"/>
        <v>0</v>
      </c>
      <c r="AH1528" s="9">
        <f t="shared" si="1924"/>
        <v>0</v>
      </c>
      <c r="AI1528" s="9">
        <f t="shared" si="1924"/>
        <v>0</v>
      </c>
      <c r="AJ1528" s="9">
        <f t="shared" si="1924"/>
        <v>0</v>
      </c>
      <c r="AK1528" s="9">
        <f t="shared" si="1924"/>
        <v>530</v>
      </c>
      <c r="AL1528" s="9">
        <f t="shared" si="1924"/>
        <v>0</v>
      </c>
    </row>
    <row r="1529" spans="1:38" ht="33" x14ac:dyDescent="0.25">
      <c r="A1529" s="25" t="s">
        <v>36</v>
      </c>
      <c r="B1529" s="26">
        <v>923</v>
      </c>
      <c r="C1529" s="26" t="s">
        <v>21</v>
      </c>
      <c r="D1529" s="26" t="s">
        <v>59</v>
      </c>
      <c r="E1529" s="26" t="s">
        <v>436</v>
      </c>
      <c r="F1529" s="26" t="s">
        <v>37</v>
      </c>
      <c r="G1529" s="9">
        <v>530</v>
      </c>
      <c r="H1529" s="9"/>
      <c r="I1529" s="84"/>
      <c r="J1529" s="84"/>
      <c r="K1529" s="84"/>
      <c r="L1529" s="84"/>
      <c r="M1529" s="9">
        <f>G1529+I1529+J1529+K1529+L1529</f>
        <v>530</v>
      </c>
      <c r="N1529" s="9">
        <f>H1529+L1529</f>
        <v>0</v>
      </c>
      <c r="O1529" s="85"/>
      <c r="P1529" s="85"/>
      <c r="Q1529" s="85"/>
      <c r="R1529" s="85"/>
      <c r="S1529" s="9">
        <f>M1529+O1529+P1529+Q1529+R1529</f>
        <v>530</v>
      </c>
      <c r="T1529" s="9">
        <f>N1529+R1529</f>
        <v>0</v>
      </c>
      <c r="U1529" s="85"/>
      <c r="V1529" s="85"/>
      <c r="W1529" s="85"/>
      <c r="X1529" s="85"/>
      <c r="Y1529" s="9">
        <f>S1529+U1529+V1529+W1529+X1529</f>
        <v>530</v>
      </c>
      <c r="Z1529" s="9">
        <f>T1529+X1529</f>
        <v>0</v>
      </c>
      <c r="AA1529" s="85"/>
      <c r="AB1529" s="85"/>
      <c r="AC1529" s="85"/>
      <c r="AD1529" s="85"/>
      <c r="AE1529" s="9">
        <f>Y1529+AA1529+AB1529+AC1529+AD1529</f>
        <v>530</v>
      </c>
      <c r="AF1529" s="9">
        <f>Z1529+AD1529</f>
        <v>0</v>
      </c>
      <c r="AG1529" s="85"/>
      <c r="AH1529" s="85"/>
      <c r="AI1529" s="85"/>
      <c r="AJ1529" s="85"/>
      <c r="AK1529" s="9">
        <f>AE1529+AG1529+AH1529+AI1529+AJ1529</f>
        <v>530</v>
      </c>
      <c r="AL1529" s="9">
        <f>AF1529+AJ1529</f>
        <v>0</v>
      </c>
    </row>
    <row r="1530" spans="1:38" ht="20.100000000000001" customHeight="1" x14ac:dyDescent="0.25">
      <c r="A1530" s="25" t="s">
        <v>571</v>
      </c>
      <c r="B1530" s="26" t="s">
        <v>588</v>
      </c>
      <c r="C1530" s="26" t="s">
        <v>21</v>
      </c>
      <c r="D1530" s="26" t="s">
        <v>59</v>
      </c>
      <c r="E1530" s="26" t="s">
        <v>700</v>
      </c>
      <c r="F1530" s="26"/>
      <c r="G1530" s="9">
        <f t="shared" ref="G1530:H1532" si="1925">G1531</f>
        <v>0</v>
      </c>
      <c r="H1530" s="9">
        <f t="shared" si="1925"/>
        <v>0</v>
      </c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</row>
    <row r="1531" spans="1:38" ht="20.100000000000001" customHeight="1" x14ac:dyDescent="0.25">
      <c r="A1531" s="25" t="s">
        <v>583</v>
      </c>
      <c r="B1531" s="26" t="s">
        <v>588</v>
      </c>
      <c r="C1531" s="26" t="s">
        <v>21</v>
      </c>
      <c r="D1531" s="26" t="s">
        <v>59</v>
      </c>
      <c r="E1531" s="26" t="s">
        <v>699</v>
      </c>
      <c r="F1531" s="26"/>
      <c r="G1531" s="9">
        <f t="shared" ref="G1531" si="1926">G1532</f>
        <v>0</v>
      </c>
      <c r="H1531" s="9">
        <f t="shared" si="1925"/>
        <v>0</v>
      </c>
      <c r="I1531" s="84"/>
      <c r="J1531" s="84"/>
      <c r="K1531" s="84"/>
      <c r="L1531" s="84"/>
      <c r="M1531" s="84"/>
      <c r="N1531" s="84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</row>
    <row r="1532" spans="1:38" ht="33" x14ac:dyDescent="0.25">
      <c r="A1532" s="25" t="s">
        <v>242</v>
      </c>
      <c r="B1532" s="26" t="s">
        <v>588</v>
      </c>
      <c r="C1532" s="26" t="s">
        <v>21</v>
      </c>
      <c r="D1532" s="26" t="s">
        <v>59</v>
      </c>
      <c r="E1532" s="26" t="s">
        <v>699</v>
      </c>
      <c r="F1532" s="26" t="s">
        <v>30</v>
      </c>
      <c r="G1532" s="9">
        <f t="shared" si="1925"/>
        <v>0</v>
      </c>
      <c r="H1532" s="9">
        <f t="shared" si="1925"/>
        <v>0</v>
      </c>
      <c r="I1532" s="84"/>
      <c r="J1532" s="84"/>
      <c r="K1532" s="84"/>
      <c r="L1532" s="84"/>
      <c r="M1532" s="84"/>
      <c r="N1532" s="84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</row>
    <row r="1533" spans="1:38" ht="33" x14ac:dyDescent="0.25">
      <c r="A1533" s="25" t="s">
        <v>36</v>
      </c>
      <c r="B1533" s="26" t="s">
        <v>588</v>
      </c>
      <c r="C1533" s="26" t="s">
        <v>21</v>
      </c>
      <c r="D1533" s="26" t="s">
        <v>59</v>
      </c>
      <c r="E1533" s="26" t="s">
        <v>699</v>
      </c>
      <c r="F1533" s="26" t="s">
        <v>37</v>
      </c>
      <c r="G1533" s="9"/>
      <c r="H1533" s="9"/>
      <c r="I1533" s="84"/>
      <c r="J1533" s="84"/>
      <c r="K1533" s="84"/>
      <c r="L1533" s="84"/>
      <c r="M1533" s="84"/>
      <c r="N1533" s="84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</row>
    <row r="1534" spans="1:38" ht="20.100000000000001" customHeight="1" x14ac:dyDescent="0.25">
      <c r="A1534" s="25" t="s">
        <v>61</v>
      </c>
      <c r="B1534" s="26">
        <v>923</v>
      </c>
      <c r="C1534" s="26" t="s">
        <v>21</v>
      </c>
      <c r="D1534" s="26" t="s">
        <v>59</v>
      </c>
      <c r="E1534" s="26" t="s">
        <v>62</v>
      </c>
      <c r="F1534" s="26"/>
      <c r="G1534" s="9">
        <f t="shared" ref="G1534:H1536" si="1927">G1535</f>
        <v>0</v>
      </c>
      <c r="H1534" s="9">
        <f t="shared" si="1927"/>
        <v>0</v>
      </c>
      <c r="I1534" s="84"/>
      <c r="J1534" s="84"/>
      <c r="K1534" s="84"/>
      <c r="L1534" s="84"/>
      <c r="M1534" s="84"/>
      <c r="N1534" s="84"/>
      <c r="O1534" s="85">
        <f>O1535</f>
        <v>0</v>
      </c>
      <c r="P1534" s="85">
        <f t="shared" ref="P1534:AE1536" si="1928">P1535</f>
        <v>0</v>
      </c>
      <c r="Q1534" s="85">
        <f t="shared" si="1928"/>
        <v>0</v>
      </c>
      <c r="R1534" s="9">
        <f t="shared" si="1928"/>
        <v>411</v>
      </c>
      <c r="S1534" s="9">
        <f t="shared" si="1928"/>
        <v>411</v>
      </c>
      <c r="T1534" s="9">
        <f t="shared" si="1928"/>
        <v>411</v>
      </c>
      <c r="U1534" s="85">
        <f>U1535</f>
        <v>0</v>
      </c>
      <c r="V1534" s="85">
        <f t="shared" si="1928"/>
        <v>0</v>
      </c>
      <c r="W1534" s="85">
        <f t="shared" si="1928"/>
        <v>0</v>
      </c>
      <c r="X1534" s="9">
        <f t="shared" si="1928"/>
        <v>0</v>
      </c>
      <c r="Y1534" s="9">
        <f t="shared" si="1928"/>
        <v>411</v>
      </c>
      <c r="Z1534" s="9">
        <f t="shared" si="1928"/>
        <v>411</v>
      </c>
      <c r="AA1534" s="85">
        <f>AA1535</f>
        <v>0</v>
      </c>
      <c r="AB1534" s="85">
        <f t="shared" si="1928"/>
        <v>0</v>
      </c>
      <c r="AC1534" s="85">
        <f t="shared" si="1928"/>
        <v>0</v>
      </c>
      <c r="AD1534" s="9">
        <f t="shared" si="1928"/>
        <v>0</v>
      </c>
      <c r="AE1534" s="9">
        <f t="shared" si="1928"/>
        <v>411</v>
      </c>
      <c r="AF1534" s="9">
        <f t="shared" ref="AB1534:AF1536" si="1929">AF1535</f>
        <v>411</v>
      </c>
      <c r="AG1534" s="85">
        <f>AG1535</f>
        <v>0</v>
      </c>
      <c r="AH1534" s="85">
        <f t="shared" ref="AH1534:AL1536" si="1930">AH1535</f>
        <v>0</v>
      </c>
      <c r="AI1534" s="85">
        <f t="shared" si="1930"/>
        <v>0</v>
      </c>
      <c r="AJ1534" s="9">
        <f t="shared" si="1930"/>
        <v>0</v>
      </c>
      <c r="AK1534" s="9">
        <f t="shared" si="1930"/>
        <v>411</v>
      </c>
      <c r="AL1534" s="9">
        <f t="shared" si="1930"/>
        <v>411</v>
      </c>
    </row>
    <row r="1535" spans="1:38" ht="52.5" customHeight="1" x14ac:dyDescent="0.25">
      <c r="A1535" s="25" t="s">
        <v>747</v>
      </c>
      <c r="B1535" s="26">
        <v>923</v>
      </c>
      <c r="C1535" s="26" t="s">
        <v>21</v>
      </c>
      <c r="D1535" s="26" t="s">
        <v>59</v>
      </c>
      <c r="E1535" s="26" t="s">
        <v>652</v>
      </c>
      <c r="F1535" s="26"/>
      <c r="G1535" s="9">
        <f t="shared" si="1927"/>
        <v>0</v>
      </c>
      <c r="H1535" s="9">
        <f t="shared" si="1927"/>
        <v>0</v>
      </c>
      <c r="I1535" s="84"/>
      <c r="J1535" s="84"/>
      <c r="K1535" s="84"/>
      <c r="L1535" s="84"/>
      <c r="M1535" s="84"/>
      <c r="N1535" s="84"/>
      <c r="O1535" s="85">
        <f>O1536</f>
        <v>0</v>
      </c>
      <c r="P1535" s="85">
        <f t="shared" si="1928"/>
        <v>0</v>
      </c>
      <c r="Q1535" s="85">
        <f t="shared" si="1928"/>
        <v>0</v>
      </c>
      <c r="R1535" s="9">
        <f t="shared" si="1928"/>
        <v>411</v>
      </c>
      <c r="S1535" s="9">
        <f t="shared" si="1928"/>
        <v>411</v>
      </c>
      <c r="T1535" s="9">
        <f t="shared" si="1928"/>
        <v>411</v>
      </c>
      <c r="U1535" s="85">
        <f>U1536</f>
        <v>0</v>
      </c>
      <c r="V1535" s="85">
        <f t="shared" si="1928"/>
        <v>0</v>
      </c>
      <c r="W1535" s="85">
        <f t="shared" si="1928"/>
        <v>0</v>
      </c>
      <c r="X1535" s="9">
        <f t="shared" si="1928"/>
        <v>0</v>
      </c>
      <c r="Y1535" s="9">
        <f t="shared" si="1928"/>
        <v>411</v>
      </c>
      <c r="Z1535" s="9">
        <f t="shared" si="1928"/>
        <v>411</v>
      </c>
      <c r="AA1535" s="85">
        <f>AA1536</f>
        <v>0</v>
      </c>
      <c r="AB1535" s="85">
        <f t="shared" si="1929"/>
        <v>0</v>
      </c>
      <c r="AC1535" s="85">
        <f t="shared" si="1929"/>
        <v>0</v>
      </c>
      <c r="AD1535" s="9">
        <f t="shared" si="1929"/>
        <v>0</v>
      </c>
      <c r="AE1535" s="9">
        <f t="shared" si="1929"/>
        <v>411</v>
      </c>
      <c r="AF1535" s="9">
        <f t="shared" si="1929"/>
        <v>411</v>
      </c>
      <c r="AG1535" s="85">
        <f>AG1536</f>
        <v>0</v>
      </c>
      <c r="AH1535" s="85">
        <f t="shared" si="1930"/>
        <v>0</v>
      </c>
      <c r="AI1535" s="85">
        <f t="shared" si="1930"/>
        <v>0</v>
      </c>
      <c r="AJ1535" s="9">
        <f t="shared" si="1930"/>
        <v>0</v>
      </c>
      <c r="AK1535" s="9">
        <f t="shared" si="1930"/>
        <v>411</v>
      </c>
      <c r="AL1535" s="9">
        <f t="shared" si="1930"/>
        <v>411</v>
      </c>
    </row>
    <row r="1536" spans="1:38" ht="33" x14ac:dyDescent="0.25">
      <c r="A1536" s="25" t="s">
        <v>242</v>
      </c>
      <c r="B1536" s="26">
        <v>923</v>
      </c>
      <c r="C1536" s="26" t="s">
        <v>21</v>
      </c>
      <c r="D1536" s="26" t="s">
        <v>59</v>
      </c>
      <c r="E1536" s="26" t="s">
        <v>652</v>
      </c>
      <c r="F1536" s="26" t="s">
        <v>30</v>
      </c>
      <c r="G1536" s="9">
        <f t="shared" si="1927"/>
        <v>0</v>
      </c>
      <c r="H1536" s="9">
        <f t="shared" si="1927"/>
        <v>0</v>
      </c>
      <c r="I1536" s="84"/>
      <c r="J1536" s="84"/>
      <c r="K1536" s="84"/>
      <c r="L1536" s="84"/>
      <c r="M1536" s="84"/>
      <c r="N1536" s="84"/>
      <c r="O1536" s="85">
        <f>O1537</f>
        <v>0</v>
      </c>
      <c r="P1536" s="85">
        <f t="shared" si="1928"/>
        <v>0</v>
      </c>
      <c r="Q1536" s="85">
        <f t="shared" si="1928"/>
        <v>0</v>
      </c>
      <c r="R1536" s="9">
        <f t="shared" si="1928"/>
        <v>411</v>
      </c>
      <c r="S1536" s="9">
        <f t="shared" si="1928"/>
        <v>411</v>
      </c>
      <c r="T1536" s="9">
        <f t="shared" si="1928"/>
        <v>411</v>
      </c>
      <c r="U1536" s="85">
        <f>U1537</f>
        <v>0</v>
      </c>
      <c r="V1536" s="85">
        <f t="shared" si="1928"/>
        <v>0</v>
      </c>
      <c r="W1536" s="85">
        <f t="shared" si="1928"/>
        <v>0</v>
      </c>
      <c r="X1536" s="9">
        <f t="shared" si="1928"/>
        <v>0</v>
      </c>
      <c r="Y1536" s="9">
        <f t="shared" si="1928"/>
        <v>411</v>
      </c>
      <c r="Z1536" s="9">
        <f t="shared" si="1928"/>
        <v>411</v>
      </c>
      <c r="AA1536" s="85">
        <f>AA1537</f>
        <v>0</v>
      </c>
      <c r="AB1536" s="85">
        <f t="shared" si="1929"/>
        <v>0</v>
      </c>
      <c r="AC1536" s="85">
        <f t="shared" si="1929"/>
        <v>0</v>
      </c>
      <c r="AD1536" s="9">
        <f t="shared" si="1929"/>
        <v>0</v>
      </c>
      <c r="AE1536" s="9">
        <f t="shared" si="1929"/>
        <v>411</v>
      </c>
      <c r="AF1536" s="9">
        <f t="shared" si="1929"/>
        <v>411</v>
      </c>
      <c r="AG1536" s="85">
        <f>AG1537</f>
        <v>0</v>
      </c>
      <c r="AH1536" s="85">
        <f t="shared" si="1930"/>
        <v>0</v>
      </c>
      <c r="AI1536" s="85">
        <f t="shared" si="1930"/>
        <v>0</v>
      </c>
      <c r="AJ1536" s="9">
        <f t="shared" si="1930"/>
        <v>0</v>
      </c>
      <c r="AK1536" s="9">
        <f t="shared" si="1930"/>
        <v>411</v>
      </c>
      <c r="AL1536" s="9">
        <f t="shared" si="1930"/>
        <v>411</v>
      </c>
    </row>
    <row r="1537" spans="1:38" ht="33" x14ac:dyDescent="0.25">
      <c r="A1537" s="25" t="s">
        <v>36</v>
      </c>
      <c r="B1537" s="26">
        <v>923</v>
      </c>
      <c r="C1537" s="26" t="s">
        <v>21</v>
      </c>
      <c r="D1537" s="26" t="s">
        <v>59</v>
      </c>
      <c r="E1537" s="26" t="s">
        <v>652</v>
      </c>
      <c r="F1537" s="26" t="s">
        <v>37</v>
      </c>
      <c r="G1537" s="9"/>
      <c r="H1537" s="9"/>
      <c r="I1537" s="84"/>
      <c r="J1537" s="84"/>
      <c r="K1537" s="84"/>
      <c r="L1537" s="84"/>
      <c r="M1537" s="84"/>
      <c r="N1537" s="84"/>
      <c r="O1537" s="85"/>
      <c r="P1537" s="85"/>
      <c r="Q1537" s="85"/>
      <c r="R1537" s="9">
        <v>411</v>
      </c>
      <c r="S1537" s="9">
        <f>M1537+O1537+P1537+Q1537+R1537</f>
        <v>411</v>
      </c>
      <c r="T1537" s="9">
        <f>N1537+R1537</f>
        <v>411</v>
      </c>
      <c r="U1537" s="85"/>
      <c r="V1537" s="85"/>
      <c r="W1537" s="85"/>
      <c r="X1537" s="9"/>
      <c r="Y1537" s="9">
        <f>S1537+U1537+V1537+W1537+X1537</f>
        <v>411</v>
      </c>
      <c r="Z1537" s="9">
        <f>T1537+X1537</f>
        <v>411</v>
      </c>
      <c r="AA1537" s="85"/>
      <c r="AB1537" s="85"/>
      <c r="AC1537" s="85"/>
      <c r="AD1537" s="9"/>
      <c r="AE1537" s="9">
        <f>Y1537+AA1537+AB1537+AC1537+AD1537</f>
        <v>411</v>
      </c>
      <c r="AF1537" s="9">
        <f>Z1537+AD1537</f>
        <v>411</v>
      </c>
      <c r="AG1537" s="85"/>
      <c r="AH1537" s="85"/>
      <c r="AI1537" s="85"/>
      <c r="AJ1537" s="9"/>
      <c r="AK1537" s="9">
        <f>AE1537+AG1537+AH1537+AI1537+AJ1537</f>
        <v>411</v>
      </c>
      <c r="AL1537" s="9">
        <f>AF1537+AJ1537</f>
        <v>411</v>
      </c>
    </row>
    <row r="1538" spans="1:38" hidden="1" x14ac:dyDescent="0.25">
      <c r="A1538" s="25"/>
      <c r="B1538" s="26"/>
      <c r="C1538" s="26"/>
      <c r="D1538" s="26"/>
      <c r="E1538" s="26"/>
      <c r="F1538" s="26"/>
      <c r="G1538" s="9"/>
      <c r="H1538" s="9"/>
      <c r="I1538" s="84"/>
      <c r="J1538" s="84"/>
      <c r="K1538" s="84"/>
      <c r="L1538" s="84"/>
      <c r="M1538" s="84"/>
      <c r="N1538" s="84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</row>
    <row r="1539" spans="1:38" ht="23.25" customHeight="1" x14ac:dyDescent="0.3">
      <c r="A1539" s="23" t="s">
        <v>74</v>
      </c>
      <c r="B1539" s="24">
        <v>923</v>
      </c>
      <c r="C1539" s="24" t="s">
        <v>28</v>
      </c>
      <c r="D1539" s="24" t="s">
        <v>75</v>
      </c>
      <c r="E1539" s="24"/>
      <c r="F1539" s="24"/>
      <c r="G1539" s="13">
        <f t="shared" ref="G1539:V1543" si="1931">G1540</f>
        <v>930</v>
      </c>
      <c r="H1539" s="13">
        <f t="shared" si="1931"/>
        <v>0</v>
      </c>
      <c r="I1539" s="13">
        <f t="shared" si="1931"/>
        <v>0</v>
      </c>
      <c r="J1539" s="13">
        <f t="shared" si="1931"/>
        <v>0</v>
      </c>
      <c r="K1539" s="13">
        <f t="shared" si="1931"/>
        <v>0</v>
      </c>
      <c r="L1539" s="13">
        <f t="shared" si="1931"/>
        <v>0</v>
      </c>
      <c r="M1539" s="13">
        <f t="shared" si="1931"/>
        <v>930</v>
      </c>
      <c r="N1539" s="13">
        <f t="shared" si="1931"/>
        <v>0</v>
      </c>
      <c r="O1539" s="13">
        <f t="shared" si="1931"/>
        <v>0</v>
      </c>
      <c r="P1539" s="13">
        <f t="shared" si="1931"/>
        <v>0</v>
      </c>
      <c r="Q1539" s="13">
        <f t="shared" si="1931"/>
        <v>0</v>
      </c>
      <c r="R1539" s="13">
        <f t="shared" si="1931"/>
        <v>0</v>
      </c>
      <c r="S1539" s="13">
        <f t="shared" si="1931"/>
        <v>930</v>
      </c>
      <c r="T1539" s="13">
        <f t="shared" si="1931"/>
        <v>0</v>
      </c>
      <c r="U1539" s="13">
        <f t="shared" si="1931"/>
        <v>0</v>
      </c>
      <c r="V1539" s="13">
        <f t="shared" si="1931"/>
        <v>0</v>
      </c>
      <c r="W1539" s="13">
        <f t="shared" ref="U1539:AJ1543" si="1932">W1540</f>
        <v>0</v>
      </c>
      <c r="X1539" s="13">
        <f t="shared" si="1932"/>
        <v>0</v>
      </c>
      <c r="Y1539" s="13">
        <f t="shared" si="1932"/>
        <v>930</v>
      </c>
      <c r="Z1539" s="13">
        <f t="shared" si="1932"/>
        <v>0</v>
      </c>
      <c r="AA1539" s="13">
        <f t="shared" si="1932"/>
        <v>0</v>
      </c>
      <c r="AB1539" s="13">
        <f t="shared" si="1932"/>
        <v>0</v>
      </c>
      <c r="AC1539" s="13">
        <f t="shared" si="1932"/>
        <v>0</v>
      </c>
      <c r="AD1539" s="13">
        <f t="shared" si="1932"/>
        <v>0</v>
      </c>
      <c r="AE1539" s="13">
        <f t="shared" si="1932"/>
        <v>930</v>
      </c>
      <c r="AF1539" s="13">
        <f t="shared" si="1932"/>
        <v>0</v>
      </c>
      <c r="AG1539" s="13">
        <f t="shared" si="1932"/>
        <v>0</v>
      </c>
      <c r="AH1539" s="13">
        <f t="shared" si="1932"/>
        <v>0</v>
      </c>
      <c r="AI1539" s="13">
        <f t="shared" si="1932"/>
        <v>0</v>
      </c>
      <c r="AJ1539" s="13">
        <f t="shared" si="1932"/>
        <v>0</v>
      </c>
      <c r="AK1539" s="13">
        <f t="shared" ref="AG1539:AL1543" si="1933">AK1540</f>
        <v>930</v>
      </c>
      <c r="AL1539" s="13">
        <f t="shared" si="1933"/>
        <v>0</v>
      </c>
    </row>
    <row r="1540" spans="1:38" ht="49.5" x14ac:dyDescent="0.25">
      <c r="A1540" s="25" t="s">
        <v>109</v>
      </c>
      <c r="B1540" s="26">
        <v>923</v>
      </c>
      <c r="C1540" s="26" t="s">
        <v>28</v>
      </c>
      <c r="D1540" s="26" t="s">
        <v>75</v>
      </c>
      <c r="E1540" s="26" t="s">
        <v>110</v>
      </c>
      <c r="F1540" s="26"/>
      <c r="G1540" s="11">
        <f t="shared" si="1931"/>
        <v>930</v>
      </c>
      <c r="H1540" s="11">
        <f t="shared" si="1931"/>
        <v>0</v>
      </c>
      <c r="I1540" s="11">
        <f t="shared" si="1931"/>
        <v>0</v>
      </c>
      <c r="J1540" s="11">
        <f t="shared" si="1931"/>
        <v>0</v>
      </c>
      <c r="K1540" s="11">
        <f t="shared" si="1931"/>
        <v>0</v>
      </c>
      <c r="L1540" s="11">
        <f t="shared" si="1931"/>
        <v>0</v>
      </c>
      <c r="M1540" s="11">
        <f t="shared" si="1931"/>
        <v>930</v>
      </c>
      <c r="N1540" s="11">
        <f t="shared" si="1931"/>
        <v>0</v>
      </c>
      <c r="O1540" s="11">
        <f t="shared" si="1931"/>
        <v>0</v>
      </c>
      <c r="P1540" s="11">
        <f t="shared" si="1931"/>
        <v>0</v>
      </c>
      <c r="Q1540" s="11">
        <f t="shared" si="1931"/>
        <v>0</v>
      </c>
      <c r="R1540" s="11">
        <f t="shared" si="1931"/>
        <v>0</v>
      </c>
      <c r="S1540" s="11">
        <f t="shared" si="1931"/>
        <v>930</v>
      </c>
      <c r="T1540" s="11">
        <f t="shared" si="1931"/>
        <v>0</v>
      </c>
      <c r="U1540" s="11">
        <f t="shared" si="1932"/>
        <v>0</v>
      </c>
      <c r="V1540" s="11">
        <f t="shared" si="1932"/>
        <v>0</v>
      </c>
      <c r="W1540" s="11">
        <f t="shared" si="1932"/>
        <v>0</v>
      </c>
      <c r="X1540" s="11">
        <f t="shared" si="1932"/>
        <v>0</v>
      </c>
      <c r="Y1540" s="11">
        <f t="shared" si="1932"/>
        <v>930</v>
      </c>
      <c r="Z1540" s="11">
        <f t="shared" si="1932"/>
        <v>0</v>
      </c>
      <c r="AA1540" s="11">
        <f t="shared" si="1932"/>
        <v>0</v>
      </c>
      <c r="AB1540" s="11">
        <f t="shared" si="1932"/>
        <v>0</v>
      </c>
      <c r="AC1540" s="11">
        <f t="shared" si="1932"/>
        <v>0</v>
      </c>
      <c r="AD1540" s="11">
        <f t="shared" si="1932"/>
        <v>0</v>
      </c>
      <c r="AE1540" s="11">
        <f t="shared" si="1932"/>
        <v>930</v>
      </c>
      <c r="AF1540" s="11">
        <f t="shared" si="1932"/>
        <v>0</v>
      </c>
      <c r="AG1540" s="11">
        <f t="shared" si="1933"/>
        <v>0</v>
      </c>
      <c r="AH1540" s="11">
        <f t="shared" si="1933"/>
        <v>0</v>
      </c>
      <c r="AI1540" s="11">
        <f t="shared" si="1933"/>
        <v>0</v>
      </c>
      <c r="AJ1540" s="11">
        <f t="shared" si="1933"/>
        <v>0</v>
      </c>
      <c r="AK1540" s="11">
        <f t="shared" si="1933"/>
        <v>930</v>
      </c>
      <c r="AL1540" s="11">
        <f t="shared" si="1933"/>
        <v>0</v>
      </c>
    </row>
    <row r="1541" spans="1:38" ht="17.100000000000001" customHeight="1" x14ac:dyDescent="0.25">
      <c r="A1541" s="25" t="s">
        <v>14</v>
      </c>
      <c r="B1541" s="26">
        <v>923</v>
      </c>
      <c r="C1541" s="26" t="s">
        <v>28</v>
      </c>
      <c r="D1541" s="26" t="s">
        <v>75</v>
      </c>
      <c r="E1541" s="26" t="s">
        <v>111</v>
      </c>
      <c r="F1541" s="26"/>
      <c r="G1541" s="11">
        <f t="shared" si="1931"/>
        <v>930</v>
      </c>
      <c r="H1541" s="11">
        <f t="shared" si="1931"/>
        <v>0</v>
      </c>
      <c r="I1541" s="11">
        <f t="shared" si="1931"/>
        <v>0</v>
      </c>
      <c r="J1541" s="11">
        <f t="shared" si="1931"/>
        <v>0</v>
      </c>
      <c r="K1541" s="11">
        <f t="shared" si="1931"/>
        <v>0</v>
      </c>
      <c r="L1541" s="11">
        <f t="shared" si="1931"/>
        <v>0</v>
      </c>
      <c r="M1541" s="11">
        <f t="shared" si="1931"/>
        <v>930</v>
      </c>
      <c r="N1541" s="11">
        <f t="shared" si="1931"/>
        <v>0</v>
      </c>
      <c r="O1541" s="11">
        <f t="shared" si="1931"/>
        <v>0</v>
      </c>
      <c r="P1541" s="11">
        <f t="shared" si="1931"/>
        <v>0</v>
      </c>
      <c r="Q1541" s="11">
        <f t="shared" si="1931"/>
        <v>0</v>
      </c>
      <c r="R1541" s="11">
        <f t="shared" si="1931"/>
        <v>0</v>
      </c>
      <c r="S1541" s="11">
        <f t="shared" si="1931"/>
        <v>930</v>
      </c>
      <c r="T1541" s="11">
        <f t="shared" si="1931"/>
        <v>0</v>
      </c>
      <c r="U1541" s="11">
        <f t="shared" si="1932"/>
        <v>0</v>
      </c>
      <c r="V1541" s="11">
        <f t="shared" si="1932"/>
        <v>0</v>
      </c>
      <c r="W1541" s="11">
        <f t="shared" si="1932"/>
        <v>0</v>
      </c>
      <c r="X1541" s="11">
        <f t="shared" si="1932"/>
        <v>0</v>
      </c>
      <c r="Y1541" s="11">
        <f t="shared" si="1932"/>
        <v>930</v>
      </c>
      <c r="Z1541" s="11">
        <f t="shared" si="1932"/>
        <v>0</v>
      </c>
      <c r="AA1541" s="11">
        <f t="shared" si="1932"/>
        <v>0</v>
      </c>
      <c r="AB1541" s="11">
        <f t="shared" si="1932"/>
        <v>0</v>
      </c>
      <c r="AC1541" s="11">
        <f t="shared" si="1932"/>
        <v>0</v>
      </c>
      <c r="AD1541" s="11">
        <f t="shared" si="1932"/>
        <v>0</v>
      </c>
      <c r="AE1541" s="11">
        <f t="shared" si="1932"/>
        <v>930</v>
      </c>
      <c r="AF1541" s="11">
        <f t="shared" si="1932"/>
        <v>0</v>
      </c>
      <c r="AG1541" s="11">
        <f t="shared" si="1933"/>
        <v>0</v>
      </c>
      <c r="AH1541" s="11">
        <f t="shared" si="1933"/>
        <v>0</v>
      </c>
      <c r="AI1541" s="11">
        <f t="shared" si="1933"/>
        <v>0</v>
      </c>
      <c r="AJ1541" s="11">
        <f t="shared" si="1933"/>
        <v>0</v>
      </c>
      <c r="AK1541" s="11">
        <f t="shared" si="1933"/>
        <v>930</v>
      </c>
      <c r="AL1541" s="11">
        <f t="shared" si="1933"/>
        <v>0</v>
      </c>
    </row>
    <row r="1542" spans="1:38" ht="17.100000000000001" customHeight="1" x14ac:dyDescent="0.25">
      <c r="A1542" s="25" t="s">
        <v>112</v>
      </c>
      <c r="B1542" s="26">
        <v>923</v>
      </c>
      <c r="C1542" s="26" t="s">
        <v>28</v>
      </c>
      <c r="D1542" s="26" t="s">
        <v>75</v>
      </c>
      <c r="E1542" s="26" t="s">
        <v>113</v>
      </c>
      <c r="F1542" s="26"/>
      <c r="G1542" s="11">
        <f t="shared" si="1931"/>
        <v>930</v>
      </c>
      <c r="H1542" s="11">
        <f t="shared" si="1931"/>
        <v>0</v>
      </c>
      <c r="I1542" s="11">
        <f t="shared" si="1931"/>
        <v>0</v>
      </c>
      <c r="J1542" s="11">
        <f t="shared" si="1931"/>
        <v>0</v>
      </c>
      <c r="K1542" s="11">
        <f t="shared" si="1931"/>
        <v>0</v>
      </c>
      <c r="L1542" s="11">
        <f t="shared" si="1931"/>
        <v>0</v>
      </c>
      <c r="M1542" s="11">
        <f t="shared" si="1931"/>
        <v>930</v>
      </c>
      <c r="N1542" s="11">
        <f t="shared" si="1931"/>
        <v>0</v>
      </c>
      <c r="O1542" s="11">
        <f t="shared" si="1931"/>
        <v>0</v>
      </c>
      <c r="P1542" s="11">
        <f t="shared" si="1931"/>
        <v>0</v>
      </c>
      <c r="Q1542" s="11">
        <f t="shared" si="1931"/>
        <v>0</v>
      </c>
      <c r="R1542" s="11">
        <f t="shared" si="1931"/>
        <v>0</v>
      </c>
      <c r="S1542" s="11">
        <f t="shared" si="1931"/>
        <v>930</v>
      </c>
      <c r="T1542" s="11">
        <f t="shared" si="1931"/>
        <v>0</v>
      </c>
      <c r="U1542" s="11">
        <f t="shared" si="1932"/>
        <v>0</v>
      </c>
      <c r="V1542" s="11">
        <f t="shared" si="1932"/>
        <v>0</v>
      </c>
      <c r="W1542" s="11">
        <f t="shared" si="1932"/>
        <v>0</v>
      </c>
      <c r="X1542" s="11">
        <f t="shared" si="1932"/>
        <v>0</v>
      </c>
      <c r="Y1542" s="11">
        <f t="shared" si="1932"/>
        <v>930</v>
      </c>
      <c r="Z1542" s="11">
        <f t="shared" si="1932"/>
        <v>0</v>
      </c>
      <c r="AA1542" s="11">
        <f t="shared" si="1932"/>
        <v>0</v>
      </c>
      <c r="AB1542" s="11">
        <f t="shared" si="1932"/>
        <v>0</v>
      </c>
      <c r="AC1542" s="11">
        <f t="shared" si="1932"/>
        <v>0</v>
      </c>
      <c r="AD1542" s="11">
        <f t="shared" si="1932"/>
        <v>0</v>
      </c>
      <c r="AE1542" s="11">
        <f t="shared" si="1932"/>
        <v>930</v>
      </c>
      <c r="AF1542" s="11">
        <f t="shared" si="1932"/>
        <v>0</v>
      </c>
      <c r="AG1542" s="11">
        <f t="shared" si="1933"/>
        <v>0</v>
      </c>
      <c r="AH1542" s="11">
        <f t="shared" si="1933"/>
        <v>0</v>
      </c>
      <c r="AI1542" s="11">
        <f t="shared" si="1933"/>
        <v>0</v>
      </c>
      <c r="AJ1542" s="11">
        <f t="shared" si="1933"/>
        <v>0</v>
      </c>
      <c r="AK1542" s="11">
        <f t="shared" si="1933"/>
        <v>930</v>
      </c>
      <c r="AL1542" s="11">
        <f t="shared" si="1933"/>
        <v>0</v>
      </c>
    </row>
    <row r="1543" spans="1:38" ht="33" x14ac:dyDescent="0.25">
      <c r="A1543" s="25" t="s">
        <v>242</v>
      </c>
      <c r="B1543" s="26">
        <v>923</v>
      </c>
      <c r="C1543" s="26" t="s">
        <v>28</v>
      </c>
      <c r="D1543" s="26" t="s">
        <v>75</v>
      </c>
      <c r="E1543" s="26" t="s">
        <v>113</v>
      </c>
      <c r="F1543" s="26" t="s">
        <v>30</v>
      </c>
      <c r="G1543" s="9">
        <f t="shared" si="1931"/>
        <v>930</v>
      </c>
      <c r="H1543" s="9">
        <f t="shared" si="1931"/>
        <v>0</v>
      </c>
      <c r="I1543" s="9">
        <f t="shared" si="1931"/>
        <v>0</v>
      </c>
      <c r="J1543" s="9">
        <f t="shared" si="1931"/>
        <v>0</v>
      </c>
      <c r="K1543" s="9">
        <f t="shared" si="1931"/>
        <v>0</v>
      </c>
      <c r="L1543" s="9">
        <f t="shared" si="1931"/>
        <v>0</v>
      </c>
      <c r="M1543" s="9">
        <f t="shared" si="1931"/>
        <v>930</v>
      </c>
      <c r="N1543" s="9">
        <f t="shared" si="1931"/>
        <v>0</v>
      </c>
      <c r="O1543" s="9">
        <f t="shared" si="1931"/>
        <v>0</v>
      </c>
      <c r="P1543" s="9">
        <f t="shared" si="1931"/>
        <v>0</v>
      </c>
      <c r="Q1543" s="9">
        <f t="shared" si="1931"/>
        <v>0</v>
      </c>
      <c r="R1543" s="9">
        <f t="shared" si="1931"/>
        <v>0</v>
      </c>
      <c r="S1543" s="9">
        <f t="shared" si="1931"/>
        <v>930</v>
      </c>
      <c r="T1543" s="9">
        <f t="shared" si="1931"/>
        <v>0</v>
      </c>
      <c r="U1543" s="9">
        <f t="shared" si="1932"/>
        <v>0</v>
      </c>
      <c r="V1543" s="9">
        <f t="shared" si="1932"/>
        <v>0</v>
      </c>
      <c r="W1543" s="9">
        <f t="shared" si="1932"/>
        <v>0</v>
      </c>
      <c r="X1543" s="9">
        <f t="shared" si="1932"/>
        <v>0</v>
      </c>
      <c r="Y1543" s="9">
        <f t="shared" si="1932"/>
        <v>930</v>
      </c>
      <c r="Z1543" s="9">
        <f t="shared" si="1932"/>
        <v>0</v>
      </c>
      <c r="AA1543" s="9">
        <f t="shared" si="1932"/>
        <v>0</v>
      </c>
      <c r="AB1543" s="9">
        <f t="shared" si="1932"/>
        <v>0</v>
      </c>
      <c r="AC1543" s="9">
        <f t="shared" si="1932"/>
        <v>0</v>
      </c>
      <c r="AD1543" s="9">
        <f t="shared" si="1932"/>
        <v>0</v>
      </c>
      <c r="AE1543" s="9">
        <f t="shared" si="1932"/>
        <v>930</v>
      </c>
      <c r="AF1543" s="9">
        <f t="shared" si="1932"/>
        <v>0</v>
      </c>
      <c r="AG1543" s="9">
        <f t="shared" si="1933"/>
        <v>0</v>
      </c>
      <c r="AH1543" s="9">
        <f t="shared" si="1933"/>
        <v>0</v>
      </c>
      <c r="AI1543" s="9">
        <f t="shared" si="1933"/>
        <v>0</v>
      </c>
      <c r="AJ1543" s="9">
        <f t="shared" si="1933"/>
        <v>0</v>
      </c>
      <c r="AK1543" s="9">
        <f t="shared" si="1933"/>
        <v>930</v>
      </c>
      <c r="AL1543" s="9">
        <f t="shared" si="1933"/>
        <v>0</v>
      </c>
    </row>
    <row r="1544" spans="1:38" ht="33" x14ac:dyDescent="0.25">
      <c r="A1544" s="25" t="s">
        <v>36</v>
      </c>
      <c r="B1544" s="26">
        <v>923</v>
      </c>
      <c r="C1544" s="26" t="s">
        <v>28</v>
      </c>
      <c r="D1544" s="26" t="s">
        <v>75</v>
      </c>
      <c r="E1544" s="26" t="s">
        <v>113</v>
      </c>
      <c r="F1544" s="26" t="s">
        <v>37</v>
      </c>
      <c r="G1544" s="9">
        <v>930</v>
      </c>
      <c r="H1544" s="9"/>
      <c r="I1544" s="84"/>
      <c r="J1544" s="84"/>
      <c r="K1544" s="84"/>
      <c r="L1544" s="84"/>
      <c r="M1544" s="9">
        <f>G1544+I1544+J1544+K1544+L1544</f>
        <v>930</v>
      </c>
      <c r="N1544" s="9">
        <f>H1544+L1544</f>
        <v>0</v>
      </c>
      <c r="O1544" s="85"/>
      <c r="P1544" s="85"/>
      <c r="Q1544" s="85"/>
      <c r="R1544" s="85"/>
      <c r="S1544" s="9">
        <f>M1544+O1544+P1544+Q1544+R1544</f>
        <v>930</v>
      </c>
      <c r="T1544" s="9">
        <f>N1544+R1544</f>
        <v>0</v>
      </c>
      <c r="U1544" s="85"/>
      <c r="V1544" s="85"/>
      <c r="W1544" s="85"/>
      <c r="X1544" s="85"/>
      <c r="Y1544" s="9">
        <f>S1544+U1544+V1544+W1544+X1544</f>
        <v>930</v>
      </c>
      <c r="Z1544" s="9">
        <f>T1544+X1544</f>
        <v>0</v>
      </c>
      <c r="AA1544" s="85"/>
      <c r="AB1544" s="85"/>
      <c r="AC1544" s="85"/>
      <c r="AD1544" s="85"/>
      <c r="AE1544" s="9">
        <f>Y1544+AA1544+AB1544+AC1544+AD1544</f>
        <v>930</v>
      </c>
      <c r="AF1544" s="9">
        <f>Z1544+AD1544</f>
        <v>0</v>
      </c>
      <c r="AG1544" s="85"/>
      <c r="AH1544" s="85"/>
      <c r="AI1544" s="85"/>
      <c r="AJ1544" s="85"/>
      <c r="AK1544" s="9">
        <f>AE1544+AG1544+AH1544+AI1544+AJ1544</f>
        <v>930</v>
      </c>
      <c r="AL1544" s="9">
        <f>AF1544+AJ1544</f>
        <v>0</v>
      </c>
    </row>
    <row r="1545" spans="1:38" hidden="1" x14ac:dyDescent="0.25">
      <c r="A1545" s="25"/>
      <c r="B1545" s="26"/>
      <c r="C1545" s="26"/>
      <c r="D1545" s="26"/>
      <c r="E1545" s="26"/>
      <c r="F1545" s="26"/>
      <c r="G1545" s="9"/>
      <c r="H1545" s="9"/>
      <c r="I1545" s="84"/>
      <c r="J1545" s="84"/>
      <c r="K1545" s="84"/>
      <c r="L1545" s="84"/>
      <c r="M1545" s="84"/>
      <c r="N1545" s="84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</row>
    <row r="1546" spans="1:38" ht="37.5" x14ac:dyDescent="0.3">
      <c r="A1546" s="23" t="s">
        <v>114</v>
      </c>
      <c r="B1546" s="24">
        <v>923</v>
      </c>
      <c r="C1546" s="24" t="s">
        <v>75</v>
      </c>
      <c r="D1546" s="24" t="s">
        <v>28</v>
      </c>
      <c r="E1546" s="24"/>
      <c r="F1546" s="24"/>
      <c r="G1546" s="13">
        <f t="shared" ref="G1546:V1550" si="1934">G1547</f>
        <v>8548</v>
      </c>
      <c r="H1546" s="13">
        <f t="shared" si="1934"/>
        <v>0</v>
      </c>
      <c r="I1546" s="13">
        <f t="shared" si="1934"/>
        <v>0</v>
      </c>
      <c r="J1546" s="13">
        <f t="shared" si="1934"/>
        <v>0</v>
      </c>
      <c r="K1546" s="13">
        <f t="shared" si="1934"/>
        <v>0</v>
      </c>
      <c r="L1546" s="13">
        <f t="shared" si="1934"/>
        <v>0</v>
      </c>
      <c r="M1546" s="13">
        <f t="shared" si="1934"/>
        <v>8548</v>
      </c>
      <c r="N1546" s="13">
        <f t="shared" si="1934"/>
        <v>0</v>
      </c>
      <c r="O1546" s="13">
        <f t="shared" si="1934"/>
        <v>0</v>
      </c>
      <c r="P1546" s="13">
        <f t="shared" si="1934"/>
        <v>0</v>
      </c>
      <c r="Q1546" s="13">
        <f t="shared" si="1934"/>
        <v>0</v>
      </c>
      <c r="R1546" s="13">
        <f t="shared" si="1934"/>
        <v>0</v>
      </c>
      <c r="S1546" s="13">
        <f t="shared" si="1934"/>
        <v>8548</v>
      </c>
      <c r="T1546" s="13">
        <f t="shared" si="1934"/>
        <v>0</v>
      </c>
      <c r="U1546" s="13">
        <f t="shared" si="1934"/>
        <v>0</v>
      </c>
      <c r="V1546" s="13">
        <f t="shared" si="1934"/>
        <v>0</v>
      </c>
      <c r="W1546" s="13">
        <f t="shared" ref="U1546:AJ1550" si="1935">W1547</f>
        <v>0</v>
      </c>
      <c r="X1546" s="13">
        <f t="shared" si="1935"/>
        <v>0</v>
      </c>
      <c r="Y1546" s="13">
        <f t="shared" si="1935"/>
        <v>8548</v>
      </c>
      <c r="Z1546" s="13">
        <f t="shared" si="1935"/>
        <v>0</v>
      </c>
      <c r="AA1546" s="13">
        <f t="shared" si="1935"/>
        <v>0</v>
      </c>
      <c r="AB1546" s="13">
        <f t="shared" si="1935"/>
        <v>0</v>
      </c>
      <c r="AC1546" s="13">
        <f t="shared" si="1935"/>
        <v>0</v>
      </c>
      <c r="AD1546" s="13">
        <f t="shared" si="1935"/>
        <v>0</v>
      </c>
      <c r="AE1546" s="13">
        <f t="shared" si="1935"/>
        <v>8548</v>
      </c>
      <c r="AF1546" s="13">
        <f t="shared" si="1935"/>
        <v>0</v>
      </c>
      <c r="AG1546" s="13">
        <f t="shared" si="1935"/>
        <v>0</v>
      </c>
      <c r="AH1546" s="13">
        <f t="shared" si="1935"/>
        <v>0</v>
      </c>
      <c r="AI1546" s="13">
        <f t="shared" si="1935"/>
        <v>0</v>
      </c>
      <c r="AJ1546" s="13">
        <f t="shared" si="1935"/>
        <v>0</v>
      </c>
      <c r="AK1546" s="13">
        <f t="shared" ref="AG1546:AL1550" si="1936">AK1547</f>
        <v>8548</v>
      </c>
      <c r="AL1546" s="13">
        <f t="shared" si="1936"/>
        <v>0</v>
      </c>
    </row>
    <row r="1547" spans="1:38" ht="49.5" x14ac:dyDescent="0.25">
      <c r="A1547" s="28" t="s">
        <v>426</v>
      </c>
      <c r="B1547" s="26">
        <v>923</v>
      </c>
      <c r="C1547" s="26" t="s">
        <v>75</v>
      </c>
      <c r="D1547" s="26" t="s">
        <v>28</v>
      </c>
      <c r="E1547" s="26" t="s">
        <v>73</v>
      </c>
      <c r="F1547" s="26"/>
      <c r="G1547" s="11">
        <f t="shared" si="1934"/>
        <v>8548</v>
      </c>
      <c r="H1547" s="11">
        <f t="shared" si="1934"/>
        <v>0</v>
      </c>
      <c r="I1547" s="11">
        <f t="shared" si="1934"/>
        <v>0</v>
      </c>
      <c r="J1547" s="11">
        <f t="shared" si="1934"/>
        <v>0</v>
      </c>
      <c r="K1547" s="11">
        <f t="shared" si="1934"/>
        <v>0</v>
      </c>
      <c r="L1547" s="11">
        <f t="shared" si="1934"/>
        <v>0</v>
      </c>
      <c r="M1547" s="11">
        <f t="shared" si="1934"/>
        <v>8548</v>
      </c>
      <c r="N1547" s="11">
        <f t="shared" si="1934"/>
        <v>0</v>
      </c>
      <c r="O1547" s="11">
        <f t="shared" si="1934"/>
        <v>0</v>
      </c>
      <c r="P1547" s="11">
        <f t="shared" si="1934"/>
        <v>0</v>
      </c>
      <c r="Q1547" s="11">
        <f t="shared" si="1934"/>
        <v>0</v>
      </c>
      <c r="R1547" s="11">
        <f t="shared" si="1934"/>
        <v>0</v>
      </c>
      <c r="S1547" s="11">
        <f t="shared" si="1934"/>
        <v>8548</v>
      </c>
      <c r="T1547" s="11">
        <f t="shared" si="1934"/>
        <v>0</v>
      </c>
      <c r="U1547" s="11">
        <f t="shared" si="1935"/>
        <v>0</v>
      </c>
      <c r="V1547" s="11">
        <f t="shared" si="1935"/>
        <v>0</v>
      </c>
      <c r="W1547" s="11">
        <f t="shared" si="1935"/>
        <v>0</v>
      </c>
      <c r="X1547" s="11">
        <f t="shared" si="1935"/>
        <v>0</v>
      </c>
      <c r="Y1547" s="11">
        <f t="shared" si="1935"/>
        <v>8548</v>
      </c>
      <c r="Z1547" s="11">
        <f t="shared" si="1935"/>
        <v>0</v>
      </c>
      <c r="AA1547" s="11">
        <f t="shared" si="1935"/>
        <v>0</v>
      </c>
      <c r="AB1547" s="11">
        <f t="shared" si="1935"/>
        <v>0</v>
      </c>
      <c r="AC1547" s="11">
        <f t="shared" si="1935"/>
        <v>0</v>
      </c>
      <c r="AD1547" s="11">
        <f t="shared" si="1935"/>
        <v>0</v>
      </c>
      <c r="AE1547" s="11">
        <f t="shared" si="1935"/>
        <v>8548</v>
      </c>
      <c r="AF1547" s="11">
        <f t="shared" si="1935"/>
        <v>0</v>
      </c>
      <c r="AG1547" s="11">
        <f t="shared" si="1936"/>
        <v>0</v>
      </c>
      <c r="AH1547" s="11">
        <f t="shared" si="1936"/>
        <v>0</v>
      </c>
      <c r="AI1547" s="11">
        <f t="shared" si="1936"/>
        <v>0</v>
      </c>
      <c r="AJ1547" s="11">
        <f t="shared" si="1936"/>
        <v>0</v>
      </c>
      <c r="AK1547" s="11">
        <f t="shared" si="1936"/>
        <v>8548</v>
      </c>
      <c r="AL1547" s="11">
        <f t="shared" si="1936"/>
        <v>0</v>
      </c>
    </row>
    <row r="1548" spans="1:38" ht="33" x14ac:dyDescent="0.25">
      <c r="A1548" s="25" t="s">
        <v>76</v>
      </c>
      <c r="B1548" s="26">
        <v>923</v>
      </c>
      <c r="C1548" s="26" t="s">
        <v>75</v>
      </c>
      <c r="D1548" s="26" t="s">
        <v>28</v>
      </c>
      <c r="E1548" s="26" t="s">
        <v>551</v>
      </c>
      <c r="F1548" s="26"/>
      <c r="G1548" s="11">
        <f t="shared" si="1934"/>
        <v>8548</v>
      </c>
      <c r="H1548" s="11">
        <f t="shared" si="1934"/>
        <v>0</v>
      </c>
      <c r="I1548" s="11">
        <f t="shared" si="1934"/>
        <v>0</v>
      </c>
      <c r="J1548" s="11">
        <f t="shared" si="1934"/>
        <v>0</v>
      </c>
      <c r="K1548" s="11">
        <f t="shared" si="1934"/>
        <v>0</v>
      </c>
      <c r="L1548" s="11">
        <f t="shared" si="1934"/>
        <v>0</v>
      </c>
      <c r="M1548" s="11">
        <f t="shared" si="1934"/>
        <v>8548</v>
      </c>
      <c r="N1548" s="11">
        <f t="shared" si="1934"/>
        <v>0</v>
      </c>
      <c r="O1548" s="11">
        <f t="shared" si="1934"/>
        <v>0</v>
      </c>
      <c r="P1548" s="11">
        <f t="shared" si="1934"/>
        <v>0</v>
      </c>
      <c r="Q1548" s="11">
        <f t="shared" si="1934"/>
        <v>0</v>
      </c>
      <c r="R1548" s="11">
        <f t="shared" si="1934"/>
        <v>0</v>
      </c>
      <c r="S1548" s="11">
        <f t="shared" si="1934"/>
        <v>8548</v>
      </c>
      <c r="T1548" s="11">
        <f t="shared" si="1934"/>
        <v>0</v>
      </c>
      <c r="U1548" s="11">
        <f t="shared" si="1935"/>
        <v>0</v>
      </c>
      <c r="V1548" s="11">
        <f t="shared" si="1935"/>
        <v>0</v>
      </c>
      <c r="W1548" s="11">
        <f t="shared" si="1935"/>
        <v>0</v>
      </c>
      <c r="X1548" s="11">
        <f t="shared" si="1935"/>
        <v>0</v>
      </c>
      <c r="Y1548" s="11">
        <f t="shared" si="1935"/>
        <v>8548</v>
      </c>
      <c r="Z1548" s="11">
        <f t="shared" si="1935"/>
        <v>0</v>
      </c>
      <c r="AA1548" s="11">
        <f t="shared" si="1935"/>
        <v>0</v>
      </c>
      <c r="AB1548" s="11">
        <f t="shared" si="1935"/>
        <v>0</v>
      </c>
      <c r="AC1548" s="11">
        <f t="shared" si="1935"/>
        <v>0</v>
      </c>
      <c r="AD1548" s="11">
        <f t="shared" si="1935"/>
        <v>0</v>
      </c>
      <c r="AE1548" s="11">
        <f t="shared" si="1935"/>
        <v>8548</v>
      </c>
      <c r="AF1548" s="11">
        <f t="shared" si="1935"/>
        <v>0</v>
      </c>
      <c r="AG1548" s="11">
        <f t="shared" si="1936"/>
        <v>0</v>
      </c>
      <c r="AH1548" s="11">
        <f t="shared" si="1936"/>
        <v>0</v>
      </c>
      <c r="AI1548" s="11">
        <f t="shared" si="1936"/>
        <v>0</v>
      </c>
      <c r="AJ1548" s="11">
        <f t="shared" si="1936"/>
        <v>0</v>
      </c>
      <c r="AK1548" s="11">
        <f t="shared" si="1936"/>
        <v>8548</v>
      </c>
      <c r="AL1548" s="11">
        <f t="shared" si="1936"/>
        <v>0</v>
      </c>
    </row>
    <row r="1549" spans="1:38" ht="33" x14ac:dyDescent="0.25">
      <c r="A1549" s="25" t="s">
        <v>115</v>
      </c>
      <c r="B1549" s="26">
        <v>923</v>
      </c>
      <c r="C1549" s="26" t="s">
        <v>75</v>
      </c>
      <c r="D1549" s="26" t="s">
        <v>28</v>
      </c>
      <c r="E1549" s="26" t="s">
        <v>552</v>
      </c>
      <c r="F1549" s="26"/>
      <c r="G1549" s="11">
        <f t="shared" si="1934"/>
        <v>8548</v>
      </c>
      <c r="H1549" s="11">
        <f t="shared" si="1934"/>
        <v>0</v>
      </c>
      <c r="I1549" s="11">
        <f t="shared" si="1934"/>
        <v>0</v>
      </c>
      <c r="J1549" s="11">
        <f t="shared" si="1934"/>
        <v>0</v>
      </c>
      <c r="K1549" s="11">
        <f t="shared" si="1934"/>
        <v>0</v>
      </c>
      <c r="L1549" s="11">
        <f t="shared" si="1934"/>
        <v>0</v>
      </c>
      <c r="M1549" s="11">
        <f t="shared" si="1934"/>
        <v>8548</v>
      </c>
      <c r="N1549" s="11">
        <f t="shared" si="1934"/>
        <v>0</v>
      </c>
      <c r="O1549" s="11">
        <f t="shared" si="1934"/>
        <v>0</v>
      </c>
      <c r="P1549" s="11">
        <f t="shared" si="1934"/>
        <v>0</v>
      </c>
      <c r="Q1549" s="11">
        <f t="shared" si="1934"/>
        <v>0</v>
      </c>
      <c r="R1549" s="11">
        <f t="shared" si="1934"/>
        <v>0</v>
      </c>
      <c r="S1549" s="11">
        <f t="shared" si="1934"/>
        <v>8548</v>
      </c>
      <c r="T1549" s="11">
        <f t="shared" si="1934"/>
        <v>0</v>
      </c>
      <c r="U1549" s="11">
        <f t="shared" si="1935"/>
        <v>0</v>
      </c>
      <c r="V1549" s="11">
        <f t="shared" si="1935"/>
        <v>0</v>
      </c>
      <c r="W1549" s="11">
        <f t="shared" si="1935"/>
        <v>0</v>
      </c>
      <c r="X1549" s="11">
        <f t="shared" si="1935"/>
        <v>0</v>
      </c>
      <c r="Y1549" s="11">
        <f t="shared" si="1935"/>
        <v>8548</v>
      </c>
      <c r="Z1549" s="11">
        <f t="shared" si="1935"/>
        <v>0</v>
      </c>
      <c r="AA1549" s="11">
        <f t="shared" si="1935"/>
        <v>0</v>
      </c>
      <c r="AB1549" s="11">
        <f t="shared" si="1935"/>
        <v>0</v>
      </c>
      <c r="AC1549" s="11">
        <f t="shared" si="1935"/>
        <v>0</v>
      </c>
      <c r="AD1549" s="11">
        <f t="shared" si="1935"/>
        <v>0</v>
      </c>
      <c r="AE1549" s="11">
        <f t="shared" si="1935"/>
        <v>8548</v>
      </c>
      <c r="AF1549" s="11">
        <f t="shared" si="1935"/>
        <v>0</v>
      </c>
      <c r="AG1549" s="11">
        <f t="shared" si="1936"/>
        <v>0</v>
      </c>
      <c r="AH1549" s="11">
        <f t="shared" si="1936"/>
        <v>0</v>
      </c>
      <c r="AI1549" s="11">
        <f t="shared" si="1936"/>
        <v>0</v>
      </c>
      <c r="AJ1549" s="11">
        <f t="shared" si="1936"/>
        <v>0</v>
      </c>
      <c r="AK1549" s="11">
        <f t="shared" si="1936"/>
        <v>8548</v>
      </c>
      <c r="AL1549" s="11">
        <f t="shared" si="1936"/>
        <v>0</v>
      </c>
    </row>
    <row r="1550" spans="1:38" ht="33" x14ac:dyDescent="0.25">
      <c r="A1550" s="25" t="s">
        <v>11</v>
      </c>
      <c r="B1550" s="26">
        <v>923</v>
      </c>
      <c r="C1550" s="26" t="s">
        <v>75</v>
      </c>
      <c r="D1550" s="26" t="s">
        <v>28</v>
      </c>
      <c r="E1550" s="26" t="s">
        <v>552</v>
      </c>
      <c r="F1550" s="26" t="s">
        <v>12</v>
      </c>
      <c r="G1550" s="9">
        <f t="shared" si="1934"/>
        <v>8548</v>
      </c>
      <c r="H1550" s="9">
        <f t="shared" si="1934"/>
        <v>0</v>
      </c>
      <c r="I1550" s="9">
        <f t="shared" si="1934"/>
        <v>0</v>
      </c>
      <c r="J1550" s="9">
        <f t="shared" si="1934"/>
        <v>0</v>
      </c>
      <c r="K1550" s="9">
        <f t="shared" si="1934"/>
        <v>0</v>
      </c>
      <c r="L1550" s="9">
        <f t="shared" si="1934"/>
        <v>0</v>
      </c>
      <c r="M1550" s="9">
        <f t="shared" si="1934"/>
        <v>8548</v>
      </c>
      <c r="N1550" s="9">
        <f t="shared" si="1934"/>
        <v>0</v>
      </c>
      <c r="O1550" s="9">
        <f t="shared" si="1934"/>
        <v>0</v>
      </c>
      <c r="P1550" s="9">
        <f t="shared" si="1934"/>
        <v>0</v>
      </c>
      <c r="Q1550" s="9">
        <f t="shared" si="1934"/>
        <v>0</v>
      </c>
      <c r="R1550" s="9">
        <f t="shared" si="1934"/>
        <v>0</v>
      </c>
      <c r="S1550" s="9">
        <f t="shared" si="1934"/>
        <v>8548</v>
      </c>
      <c r="T1550" s="9">
        <f t="shared" si="1934"/>
        <v>0</v>
      </c>
      <c r="U1550" s="9">
        <f t="shared" si="1935"/>
        <v>0</v>
      </c>
      <c r="V1550" s="9">
        <f t="shared" si="1935"/>
        <v>0</v>
      </c>
      <c r="W1550" s="9">
        <f t="shared" si="1935"/>
        <v>0</v>
      </c>
      <c r="X1550" s="9">
        <f t="shared" si="1935"/>
        <v>0</v>
      </c>
      <c r="Y1550" s="9">
        <f t="shared" si="1935"/>
        <v>8548</v>
      </c>
      <c r="Z1550" s="9">
        <f t="shared" si="1935"/>
        <v>0</v>
      </c>
      <c r="AA1550" s="9">
        <f t="shared" si="1935"/>
        <v>0</v>
      </c>
      <c r="AB1550" s="9">
        <f t="shared" si="1935"/>
        <v>0</v>
      </c>
      <c r="AC1550" s="9">
        <f t="shared" si="1935"/>
        <v>0</v>
      </c>
      <c r="AD1550" s="9">
        <f t="shared" si="1935"/>
        <v>0</v>
      </c>
      <c r="AE1550" s="9">
        <f t="shared" si="1935"/>
        <v>8548</v>
      </c>
      <c r="AF1550" s="9">
        <f t="shared" si="1935"/>
        <v>0</v>
      </c>
      <c r="AG1550" s="9">
        <f t="shared" si="1936"/>
        <v>0</v>
      </c>
      <c r="AH1550" s="9">
        <f t="shared" si="1936"/>
        <v>0</v>
      </c>
      <c r="AI1550" s="9">
        <f t="shared" si="1936"/>
        <v>0</v>
      </c>
      <c r="AJ1550" s="9">
        <f t="shared" si="1936"/>
        <v>0</v>
      </c>
      <c r="AK1550" s="9">
        <f t="shared" si="1936"/>
        <v>8548</v>
      </c>
      <c r="AL1550" s="9">
        <f t="shared" si="1936"/>
        <v>0</v>
      </c>
    </row>
    <row r="1551" spans="1:38" ht="20.100000000000001" customHeight="1" x14ac:dyDescent="0.25">
      <c r="A1551" s="25" t="s">
        <v>13</v>
      </c>
      <c r="B1551" s="26">
        <v>923</v>
      </c>
      <c r="C1551" s="26" t="s">
        <v>75</v>
      </c>
      <c r="D1551" s="26" t="s">
        <v>28</v>
      </c>
      <c r="E1551" s="26" t="s">
        <v>552</v>
      </c>
      <c r="F1551" s="26" t="s">
        <v>34</v>
      </c>
      <c r="G1551" s="9">
        <f>8291+257</f>
        <v>8548</v>
      </c>
      <c r="H1551" s="9"/>
      <c r="I1551" s="84"/>
      <c r="J1551" s="84"/>
      <c r="K1551" s="84"/>
      <c r="L1551" s="84"/>
      <c r="M1551" s="9">
        <f>G1551+I1551+J1551+K1551+L1551</f>
        <v>8548</v>
      </c>
      <c r="N1551" s="9">
        <f>H1551+L1551</f>
        <v>0</v>
      </c>
      <c r="O1551" s="85"/>
      <c r="P1551" s="85"/>
      <c r="Q1551" s="85"/>
      <c r="R1551" s="85"/>
      <c r="S1551" s="9">
        <f>M1551+O1551+P1551+Q1551+R1551</f>
        <v>8548</v>
      </c>
      <c r="T1551" s="9">
        <f>N1551+R1551</f>
        <v>0</v>
      </c>
      <c r="U1551" s="85"/>
      <c r="V1551" s="85"/>
      <c r="W1551" s="85"/>
      <c r="X1551" s="85"/>
      <c r="Y1551" s="9">
        <f>S1551+U1551+V1551+W1551+X1551</f>
        <v>8548</v>
      </c>
      <c r="Z1551" s="9">
        <f>T1551+X1551</f>
        <v>0</v>
      </c>
      <c r="AA1551" s="85"/>
      <c r="AB1551" s="85"/>
      <c r="AC1551" s="85"/>
      <c r="AD1551" s="85"/>
      <c r="AE1551" s="9">
        <f>Y1551+AA1551+AB1551+AC1551+AD1551</f>
        <v>8548</v>
      </c>
      <c r="AF1551" s="9">
        <f>Z1551+AD1551</f>
        <v>0</v>
      </c>
      <c r="AG1551" s="85"/>
      <c r="AH1551" s="85"/>
      <c r="AI1551" s="85"/>
      <c r="AJ1551" s="85"/>
      <c r="AK1551" s="9">
        <f>AE1551+AG1551+AH1551+AI1551+AJ1551</f>
        <v>8548</v>
      </c>
      <c r="AL1551" s="9">
        <f>AF1551+AJ1551</f>
        <v>0</v>
      </c>
    </row>
    <row r="1552" spans="1:38" hidden="1" x14ac:dyDescent="0.25">
      <c r="A1552" s="25"/>
      <c r="B1552" s="26"/>
      <c r="C1552" s="26"/>
      <c r="D1552" s="26"/>
      <c r="E1552" s="26"/>
      <c r="F1552" s="26"/>
      <c r="G1552" s="9"/>
      <c r="H1552" s="9"/>
      <c r="I1552" s="84"/>
      <c r="J1552" s="84"/>
      <c r="K1552" s="84"/>
      <c r="L1552" s="84"/>
      <c r="M1552" s="84"/>
      <c r="N1552" s="84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</row>
    <row r="1553" spans="1:38" ht="60.75" hidden="1" x14ac:dyDescent="0.3">
      <c r="A1553" s="39" t="s">
        <v>494</v>
      </c>
      <c r="B1553" s="21" t="s">
        <v>493</v>
      </c>
      <c r="C1553" s="26"/>
      <c r="D1553" s="26"/>
      <c r="E1553" s="26"/>
      <c r="F1553" s="26"/>
      <c r="G1553" s="6">
        <f t="shared" ref="G1553:Z1553" si="1937">G1555+G1576</f>
        <v>39561</v>
      </c>
      <c r="H1553" s="6">
        <f t="shared" si="1937"/>
        <v>0</v>
      </c>
      <c r="I1553" s="6">
        <f t="shared" si="1937"/>
        <v>-21047</v>
      </c>
      <c r="J1553" s="6">
        <f t="shared" si="1937"/>
        <v>0</v>
      </c>
      <c r="K1553" s="6">
        <f t="shared" si="1937"/>
        <v>0</v>
      </c>
      <c r="L1553" s="6">
        <f t="shared" si="1937"/>
        <v>0</v>
      </c>
      <c r="M1553" s="6">
        <f t="shared" si="1937"/>
        <v>18514</v>
      </c>
      <c r="N1553" s="6">
        <f t="shared" si="1937"/>
        <v>0</v>
      </c>
      <c r="O1553" s="6">
        <f t="shared" si="1937"/>
        <v>0</v>
      </c>
      <c r="P1553" s="6">
        <f t="shared" si="1937"/>
        <v>0</v>
      </c>
      <c r="Q1553" s="6">
        <f t="shared" si="1937"/>
        <v>0</v>
      </c>
      <c r="R1553" s="6">
        <f t="shared" si="1937"/>
        <v>0</v>
      </c>
      <c r="S1553" s="6">
        <f t="shared" si="1937"/>
        <v>18514</v>
      </c>
      <c r="T1553" s="6">
        <f t="shared" si="1937"/>
        <v>0</v>
      </c>
      <c r="U1553" s="6">
        <f t="shared" si="1937"/>
        <v>0</v>
      </c>
      <c r="V1553" s="6">
        <f t="shared" si="1937"/>
        <v>0</v>
      </c>
      <c r="W1553" s="6">
        <f t="shared" si="1937"/>
        <v>0</v>
      </c>
      <c r="X1553" s="6">
        <f t="shared" si="1937"/>
        <v>0</v>
      </c>
      <c r="Y1553" s="6">
        <f t="shared" si="1937"/>
        <v>18514</v>
      </c>
      <c r="Z1553" s="6">
        <f t="shared" si="1937"/>
        <v>0</v>
      </c>
      <c r="AA1553" s="6">
        <f>AA1555+AA1576</f>
        <v>0</v>
      </c>
      <c r="AB1553" s="6">
        <f t="shared" ref="AB1553:AF1553" si="1938">AB1555+AB1576</f>
        <v>179</v>
      </c>
      <c r="AC1553" s="6">
        <f t="shared" si="1938"/>
        <v>0</v>
      </c>
      <c r="AD1553" s="6">
        <f t="shared" si="1938"/>
        <v>29362</v>
      </c>
      <c r="AE1553" s="6">
        <f t="shared" si="1938"/>
        <v>48055</v>
      </c>
      <c r="AF1553" s="6">
        <f t="shared" si="1938"/>
        <v>29362</v>
      </c>
      <c r="AG1553" s="6">
        <f>AG1555+AG1576</f>
        <v>0</v>
      </c>
      <c r="AH1553" s="6">
        <f t="shared" ref="AH1553:AL1553" si="1939">AH1555+AH1576</f>
        <v>0</v>
      </c>
      <c r="AI1553" s="6">
        <f t="shared" si="1939"/>
        <v>0</v>
      </c>
      <c r="AJ1553" s="6">
        <f t="shared" si="1939"/>
        <v>0</v>
      </c>
      <c r="AK1553" s="6">
        <f t="shared" si="1939"/>
        <v>48055</v>
      </c>
      <c r="AL1553" s="6">
        <f t="shared" si="1939"/>
        <v>29362</v>
      </c>
    </row>
    <row r="1554" spans="1:38" s="72" customFormat="1" hidden="1" x14ac:dyDescent="0.25">
      <c r="A1554" s="75"/>
      <c r="B1554" s="27"/>
      <c r="C1554" s="26"/>
      <c r="D1554" s="26"/>
      <c r="E1554" s="26"/>
      <c r="F1554" s="26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</row>
    <row r="1555" spans="1:38" ht="18.75" hidden="1" x14ac:dyDescent="0.3">
      <c r="A1555" s="23" t="s">
        <v>58</v>
      </c>
      <c r="B1555" s="35" t="s">
        <v>493</v>
      </c>
      <c r="C1555" s="36" t="s">
        <v>21</v>
      </c>
      <c r="D1555" s="36" t="s">
        <v>59</v>
      </c>
      <c r="E1555" s="26"/>
      <c r="F1555" s="26"/>
      <c r="G1555" s="13">
        <f t="shared" ref="G1555:V1557" si="1940">G1556</f>
        <v>29480</v>
      </c>
      <c r="H1555" s="13">
        <f t="shared" si="1940"/>
        <v>0</v>
      </c>
      <c r="I1555" s="13">
        <f t="shared" si="1940"/>
        <v>-21047</v>
      </c>
      <c r="J1555" s="13">
        <f t="shared" si="1940"/>
        <v>0</v>
      </c>
      <c r="K1555" s="13">
        <f t="shared" si="1940"/>
        <v>0</v>
      </c>
      <c r="L1555" s="13">
        <f t="shared" si="1940"/>
        <v>0</v>
      </c>
      <c r="M1555" s="13">
        <f t="shared" si="1940"/>
        <v>8433</v>
      </c>
      <c r="N1555" s="13">
        <f t="shared" si="1940"/>
        <v>0</v>
      </c>
      <c r="O1555" s="13">
        <f t="shared" si="1940"/>
        <v>0</v>
      </c>
      <c r="P1555" s="13">
        <f t="shared" si="1940"/>
        <v>0</v>
      </c>
      <c r="Q1555" s="13">
        <f t="shared" si="1940"/>
        <v>0</v>
      </c>
      <c r="R1555" s="13">
        <f t="shared" si="1940"/>
        <v>0</v>
      </c>
      <c r="S1555" s="13">
        <f t="shared" si="1940"/>
        <v>8433</v>
      </c>
      <c r="T1555" s="13">
        <f t="shared" si="1940"/>
        <v>0</v>
      </c>
      <c r="U1555" s="13">
        <f t="shared" si="1940"/>
        <v>0</v>
      </c>
      <c r="V1555" s="13">
        <f t="shared" si="1940"/>
        <v>0</v>
      </c>
      <c r="W1555" s="13">
        <f t="shared" ref="U1555:AJ1557" si="1941">W1556</f>
        <v>0</v>
      </c>
      <c r="X1555" s="13">
        <f t="shared" si="1941"/>
        <v>0</v>
      </c>
      <c r="Y1555" s="13">
        <f t="shared" si="1941"/>
        <v>8433</v>
      </c>
      <c r="Z1555" s="13">
        <f t="shared" si="1941"/>
        <v>0</v>
      </c>
      <c r="AA1555" s="13">
        <f>AA1556+AA1570</f>
        <v>0</v>
      </c>
      <c r="AB1555" s="13">
        <f t="shared" ref="AB1555:AF1555" si="1942">AB1556+AB1570</f>
        <v>179</v>
      </c>
      <c r="AC1555" s="13">
        <f t="shared" si="1942"/>
        <v>0</v>
      </c>
      <c r="AD1555" s="13">
        <f t="shared" si="1942"/>
        <v>29362</v>
      </c>
      <c r="AE1555" s="13">
        <f t="shared" si="1942"/>
        <v>37974</v>
      </c>
      <c r="AF1555" s="13">
        <f t="shared" si="1942"/>
        <v>29362</v>
      </c>
      <c r="AG1555" s="13">
        <f>AG1556+AG1570</f>
        <v>0</v>
      </c>
      <c r="AH1555" s="13">
        <f t="shared" ref="AH1555:AL1555" si="1943">AH1556+AH1570</f>
        <v>0</v>
      </c>
      <c r="AI1555" s="13">
        <f t="shared" si="1943"/>
        <v>0</v>
      </c>
      <c r="AJ1555" s="13">
        <f t="shared" si="1943"/>
        <v>0</v>
      </c>
      <c r="AK1555" s="13">
        <f t="shared" si="1943"/>
        <v>37974</v>
      </c>
      <c r="AL1555" s="13">
        <f t="shared" si="1943"/>
        <v>29362</v>
      </c>
    </row>
    <row r="1556" spans="1:38" ht="66" hidden="1" x14ac:dyDescent="0.25">
      <c r="A1556" s="43" t="s">
        <v>536</v>
      </c>
      <c r="B1556" s="30" t="s">
        <v>493</v>
      </c>
      <c r="C1556" s="31" t="s">
        <v>21</v>
      </c>
      <c r="D1556" s="31" t="s">
        <v>59</v>
      </c>
      <c r="E1556" s="30" t="s">
        <v>125</v>
      </c>
      <c r="F1556" s="31"/>
      <c r="G1556" s="9">
        <f>G1557</f>
        <v>29480</v>
      </c>
      <c r="H1556" s="9">
        <f t="shared" si="1940"/>
        <v>0</v>
      </c>
      <c r="I1556" s="9">
        <f t="shared" si="1940"/>
        <v>-21047</v>
      </c>
      <c r="J1556" s="9">
        <f t="shared" si="1940"/>
        <v>0</v>
      </c>
      <c r="K1556" s="9">
        <f t="shared" si="1940"/>
        <v>0</v>
      </c>
      <c r="L1556" s="9">
        <f t="shared" si="1940"/>
        <v>0</v>
      </c>
      <c r="M1556" s="9">
        <f t="shared" si="1940"/>
        <v>8433</v>
      </c>
      <c r="N1556" s="9">
        <f t="shared" si="1940"/>
        <v>0</v>
      </c>
      <c r="O1556" s="9">
        <f t="shared" si="1940"/>
        <v>0</v>
      </c>
      <c r="P1556" s="9">
        <f t="shared" si="1940"/>
        <v>0</v>
      </c>
      <c r="Q1556" s="9">
        <f t="shared" si="1940"/>
        <v>0</v>
      </c>
      <c r="R1556" s="9">
        <f t="shared" si="1940"/>
        <v>0</v>
      </c>
      <c r="S1556" s="9">
        <f t="shared" si="1940"/>
        <v>8433</v>
      </c>
      <c r="T1556" s="9">
        <f t="shared" si="1940"/>
        <v>0</v>
      </c>
      <c r="U1556" s="9">
        <f t="shared" si="1941"/>
        <v>0</v>
      </c>
      <c r="V1556" s="9">
        <f t="shared" si="1941"/>
        <v>0</v>
      </c>
      <c r="W1556" s="9">
        <f t="shared" si="1941"/>
        <v>0</v>
      </c>
      <c r="X1556" s="9">
        <f t="shared" si="1941"/>
        <v>0</v>
      </c>
      <c r="Y1556" s="9">
        <f t="shared" si="1941"/>
        <v>8433</v>
      </c>
      <c r="Z1556" s="9">
        <f t="shared" si="1941"/>
        <v>0</v>
      </c>
      <c r="AA1556" s="9">
        <f>AA1557+AA1565</f>
        <v>0</v>
      </c>
      <c r="AB1556" s="9">
        <f t="shared" ref="AB1556:AF1556" si="1944">AB1557+AB1565</f>
        <v>153</v>
      </c>
      <c r="AC1556" s="9">
        <f t="shared" si="1944"/>
        <v>0</v>
      </c>
      <c r="AD1556" s="9">
        <f t="shared" si="1944"/>
        <v>29362</v>
      </c>
      <c r="AE1556" s="9">
        <f t="shared" si="1944"/>
        <v>37948</v>
      </c>
      <c r="AF1556" s="9">
        <f t="shared" si="1944"/>
        <v>29362</v>
      </c>
      <c r="AG1556" s="9">
        <f>AG1557+AG1565</f>
        <v>0</v>
      </c>
      <c r="AH1556" s="9">
        <f t="shared" ref="AH1556:AL1556" si="1945">AH1557+AH1565</f>
        <v>0</v>
      </c>
      <c r="AI1556" s="9">
        <f t="shared" si="1945"/>
        <v>0</v>
      </c>
      <c r="AJ1556" s="9">
        <f t="shared" si="1945"/>
        <v>0</v>
      </c>
      <c r="AK1556" s="9">
        <f t="shared" si="1945"/>
        <v>37948</v>
      </c>
      <c r="AL1556" s="9">
        <f t="shared" si="1945"/>
        <v>29362</v>
      </c>
    </row>
    <row r="1557" spans="1:38" hidden="1" x14ac:dyDescent="0.25">
      <c r="A1557" s="25" t="s">
        <v>120</v>
      </c>
      <c r="B1557" s="30" t="s">
        <v>493</v>
      </c>
      <c r="C1557" s="31" t="s">
        <v>21</v>
      </c>
      <c r="D1557" s="31" t="s">
        <v>59</v>
      </c>
      <c r="E1557" s="30" t="s">
        <v>247</v>
      </c>
      <c r="F1557" s="31"/>
      <c r="G1557" s="9">
        <f t="shared" si="1940"/>
        <v>29480</v>
      </c>
      <c r="H1557" s="9">
        <f t="shared" si="1940"/>
        <v>0</v>
      </c>
      <c r="I1557" s="9">
        <f t="shared" si="1940"/>
        <v>-21047</v>
      </c>
      <c r="J1557" s="9">
        <f t="shared" si="1940"/>
        <v>0</v>
      </c>
      <c r="K1557" s="9">
        <f t="shared" si="1940"/>
        <v>0</v>
      </c>
      <c r="L1557" s="9">
        <f t="shared" si="1940"/>
        <v>0</v>
      </c>
      <c r="M1557" s="9">
        <f t="shared" si="1940"/>
        <v>8433</v>
      </c>
      <c r="N1557" s="9">
        <f t="shared" si="1940"/>
        <v>0</v>
      </c>
      <c r="O1557" s="9">
        <f t="shared" si="1940"/>
        <v>0</v>
      </c>
      <c r="P1557" s="9">
        <f t="shared" si="1940"/>
        <v>0</v>
      </c>
      <c r="Q1557" s="9">
        <f t="shared" si="1940"/>
        <v>0</v>
      </c>
      <c r="R1557" s="9">
        <f t="shared" si="1940"/>
        <v>0</v>
      </c>
      <c r="S1557" s="9">
        <f t="shared" si="1940"/>
        <v>8433</v>
      </c>
      <c r="T1557" s="9">
        <f t="shared" si="1940"/>
        <v>0</v>
      </c>
      <c r="U1557" s="9">
        <f t="shared" si="1941"/>
        <v>0</v>
      </c>
      <c r="V1557" s="9">
        <f t="shared" si="1941"/>
        <v>0</v>
      </c>
      <c r="W1557" s="9">
        <f t="shared" si="1941"/>
        <v>0</v>
      </c>
      <c r="X1557" s="9">
        <f t="shared" si="1941"/>
        <v>0</v>
      </c>
      <c r="Y1557" s="9">
        <f t="shared" si="1941"/>
        <v>8433</v>
      </c>
      <c r="Z1557" s="9">
        <f t="shared" si="1941"/>
        <v>0</v>
      </c>
      <c r="AA1557" s="9">
        <f t="shared" si="1941"/>
        <v>0</v>
      </c>
      <c r="AB1557" s="9">
        <f t="shared" si="1941"/>
        <v>153</v>
      </c>
      <c r="AC1557" s="9">
        <f t="shared" si="1941"/>
        <v>0</v>
      </c>
      <c r="AD1557" s="9">
        <f t="shared" si="1941"/>
        <v>0</v>
      </c>
      <c r="AE1557" s="9">
        <f t="shared" si="1941"/>
        <v>8586</v>
      </c>
      <c r="AF1557" s="9">
        <f t="shared" si="1941"/>
        <v>0</v>
      </c>
      <c r="AG1557" s="9">
        <f t="shared" si="1941"/>
        <v>0</v>
      </c>
      <c r="AH1557" s="9">
        <f t="shared" si="1941"/>
        <v>0</v>
      </c>
      <c r="AI1557" s="9">
        <f t="shared" si="1941"/>
        <v>0</v>
      </c>
      <c r="AJ1557" s="9">
        <f t="shared" si="1941"/>
        <v>0</v>
      </c>
      <c r="AK1557" s="9">
        <f t="shared" ref="AK1557:AL1557" si="1946">AK1558</f>
        <v>8586</v>
      </c>
      <c r="AL1557" s="9">
        <f t="shared" si="1946"/>
        <v>0</v>
      </c>
    </row>
    <row r="1558" spans="1:38" ht="33" hidden="1" x14ac:dyDescent="0.25">
      <c r="A1558" s="25" t="s">
        <v>248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/>
      <c r="G1558" s="9">
        <f t="shared" ref="G1558" si="1947">G1559+G1561+G1563</f>
        <v>29480</v>
      </c>
      <c r="H1558" s="9">
        <f t="shared" ref="H1558:N1558" si="1948">H1559+H1561+H1563</f>
        <v>0</v>
      </c>
      <c r="I1558" s="9">
        <f t="shared" si="1948"/>
        <v>-21047</v>
      </c>
      <c r="J1558" s="9">
        <f t="shared" si="1948"/>
        <v>0</v>
      </c>
      <c r="K1558" s="9">
        <f t="shared" si="1948"/>
        <v>0</v>
      </c>
      <c r="L1558" s="9">
        <f t="shared" si="1948"/>
        <v>0</v>
      </c>
      <c r="M1558" s="9">
        <f t="shared" si="1948"/>
        <v>8433</v>
      </c>
      <c r="N1558" s="9">
        <f t="shared" si="1948"/>
        <v>0</v>
      </c>
      <c r="O1558" s="9">
        <f t="shared" ref="O1558:T1558" si="1949">O1559+O1561+O1563</f>
        <v>0</v>
      </c>
      <c r="P1558" s="9">
        <f t="shared" si="1949"/>
        <v>0</v>
      </c>
      <c r="Q1558" s="9">
        <f t="shared" si="1949"/>
        <v>0</v>
      </c>
      <c r="R1558" s="9">
        <f t="shared" si="1949"/>
        <v>0</v>
      </c>
      <c r="S1558" s="9">
        <f t="shared" si="1949"/>
        <v>8433</v>
      </c>
      <c r="T1558" s="9">
        <f t="shared" si="1949"/>
        <v>0</v>
      </c>
      <c r="U1558" s="9">
        <f t="shared" ref="U1558:Z1558" si="1950">U1559+U1561+U1563</f>
        <v>0</v>
      </c>
      <c r="V1558" s="9">
        <f t="shared" si="1950"/>
        <v>0</v>
      </c>
      <c r="W1558" s="9">
        <f t="shared" si="1950"/>
        <v>0</v>
      </c>
      <c r="X1558" s="9">
        <f t="shared" si="1950"/>
        <v>0</v>
      </c>
      <c r="Y1558" s="9">
        <f t="shared" si="1950"/>
        <v>8433</v>
      </c>
      <c r="Z1558" s="9">
        <f t="shared" si="1950"/>
        <v>0</v>
      </c>
      <c r="AA1558" s="9">
        <f t="shared" ref="AA1558:AF1558" si="1951">AA1559+AA1561+AA1563</f>
        <v>0</v>
      </c>
      <c r="AB1558" s="9">
        <f t="shared" si="1951"/>
        <v>153</v>
      </c>
      <c r="AC1558" s="9">
        <f t="shared" si="1951"/>
        <v>0</v>
      </c>
      <c r="AD1558" s="9">
        <f t="shared" si="1951"/>
        <v>0</v>
      </c>
      <c r="AE1558" s="9">
        <f t="shared" si="1951"/>
        <v>8586</v>
      </c>
      <c r="AF1558" s="9">
        <f t="shared" si="1951"/>
        <v>0</v>
      </c>
      <c r="AG1558" s="9">
        <f t="shared" ref="AG1558:AL1558" si="1952">AG1559+AG1561+AG1563</f>
        <v>0</v>
      </c>
      <c r="AH1558" s="9">
        <f t="shared" si="1952"/>
        <v>0</v>
      </c>
      <c r="AI1558" s="9">
        <f t="shared" si="1952"/>
        <v>0</v>
      </c>
      <c r="AJ1558" s="9">
        <f t="shared" si="1952"/>
        <v>0</v>
      </c>
      <c r="AK1558" s="9">
        <f t="shared" si="1952"/>
        <v>8586</v>
      </c>
      <c r="AL1558" s="9">
        <f t="shared" si="1952"/>
        <v>0</v>
      </c>
    </row>
    <row r="1559" spans="1:38" ht="66" hidden="1" x14ac:dyDescent="0.25">
      <c r="A1559" s="25" t="s">
        <v>431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84</v>
      </c>
      <c r="G1559" s="9">
        <f t="shared" ref="G1559:AL1559" si="1953">G1560</f>
        <v>26129</v>
      </c>
      <c r="H1559" s="9">
        <f t="shared" si="1953"/>
        <v>0</v>
      </c>
      <c r="I1559" s="9">
        <f t="shared" si="1953"/>
        <v>-20835</v>
      </c>
      <c r="J1559" s="9">
        <f t="shared" si="1953"/>
        <v>0</v>
      </c>
      <c r="K1559" s="9">
        <f t="shared" si="1953"/>
        <v>0</v>
      </c>
      <c r="L1559" s="9">
        <f t="shared" si="1953"/>
        <v>0</v>
      </c>
      <c r="M1559" s="9">
        <f t="shared" si="1953"/>
        <v>5294</v>
      </c>
      <c r="N1559" s="9">
        <f t="shared" si="1953"/>
        <v>0</v>
      </c>
      <c r="O1559" s="9">
        <f t="shared" si="1953"/>
        <v>0</v>
      </c>
      <c r="P1559" s="9">
        <f t="shared" si="1953"/>
        <v>0</v>
      </c>
      <c r="Q1559" s="9">
        <f t="shared" si="1953"/>
        <v>0</v>
      </c>
      <c r="R1559" s="9">
        <f t="shared" si="1953"/>
        <v>0</v>
      </c>
      <c r="S1559" s="9">
        <f t="shared" si="1953"/>
        <v>5294</v>
      </c>
      <c r="T1559" s="9">
        <f t="shared" si="1953"/>
        <v>0</v>
      </c>
      <c r="U1559" s="9">
        <f t="shared" si="1953"/>
        <v>0</v>
      </c>
      <c r="V1559" s="9">
        <f t="shared" si="1953"/>
        <v>0</v>
      </c>
      <c r="W1559" s="9">
        <f t="shared" si="1953"/>
        <v>0</v>
      </c>
      <c r="X1559" s="9">
        <f t="shared" si="1953"/>
        <v>0</v>
      </c>
      <c r="Y1559" s="9">
        <f t="shared" si="1953"/>
        <v>5294</v>
      </c>
      <c r="Z1559" s="9">
        <f t="shared" si="1953"/>
        <v>0</v>
      </c>
      <c r="AA1559" s="9">
        <f t="shared" si="1953"/>
        <v>0</v>
      </c>
      <c r="AB1559" s="9">
        <f t="shared" si="1953"/>
        <v>0</v>
      </c>
      <c r="AC1559" s="9">
        <f t="shared" si="1953"/>
        <v>0</v>
      </c>
      <c r="AD1559" s="9">
        <f t="shared" si="1953"/>
        <v>0</v>
      </c>
      <c r="AE1559" s="9">
        <f t="shared" si="1953"/>
        <v>5294</v>
      </c>
      <c r="AF1559" s="9">
        <f t="shared" si="1953"/>
        <v>0</v>
      </c>
      <c r="AG1559" s="9">
        <f t="shared" si="1953"/>
        <v>0</v>
      </c>
      <c r="AH1559" s="9">
        <f t="shared" si="1953"/>
        <v>0</v>
      </c>
      <c r="AI1559" s="9">
        <f t="shared" si="1953"/>
        <v>0</v>
      </c>
      <c r="AJ1559" s="9">
        <f t="shared" si="1953"/>
        <v>0</v>
      </c>
      <c r="AK1559" s="9">
        <f t="shared" si="1953"/>
        <v>5294</v>
      </c>
      <c r="AL1559" s="9">
        <f t="shared" si="1953"/>
        <v>0</v>
      </c>
    </row>
    <row r="1560" spans="1:38" hidden="1" x14ac:dyDescent="0.25">
      <c r="A1560" s="25" t="s">
        <v>106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107</v>
      </c>
      <c r="G1560" s="9">
        <f>34427-8298</f>
        <v>26129</v>
      </c>
      <c r="H1560" s="9"/>
      <c r="I1560" s="9">
        <v>-20835</v>
      </c>
      <c r="J1560" s="84"/>
      <c r="K1560" s="84"/>
      <c r="L1560" s="84"/>
      <c r="M1560" s="9">
        <f>G1560+I1560+J1560+K1560+L1560</f>
        <v>5294</v>
      </c>
      <c r="N1560" s="9">
        <f>H1560+L1560</f>
        <v>0</v>
      </c>
      <c r="O1560" s="9"/>
      <c r="P1560" s="85"/>
      <c r="Q1560" s="85"/>
      <c r="R1560" s="85"/>
      <c r="S1560" s="9">
        <f>M1560+O1560+P1560+Q1560+R1560</f>
        <v>5294</v>
      </c>
      <c r="T1560" s="9">
        <f>N1560+R1560</f>
        <v>0</v>
      </c>
      <c r="U1560" s="9"/>
      <c r="V1560" s="85"/>
      <c r="W1560" s="85"/>
      <c r="X1560" s="85"/>
      <c r="Y1560" s="9">
        <f>S1560+U1560+V1560+W1560+X1560</f>
        <v>5294</v>
      </c>
      <c r="Z1560" s="9">
        <f>T1560+X1560</f>
        <v>0</v>
      </c>
      <c r="AA1560" s="9"/>
      <c r="AB1560" s="85"/>
      <c r="AC1560" s="85"/>
      <c r="AD1560" s="85"/>
      <c r="AE1560" s="9">
        <f>Y1560+AA1560+AB1560+AC1560+AD1560</f>
        <v>5294</v>
      </c>
      <c r="AF1560" s="9">
        <f>Z1560+AD1560</f>
        <v>0</v>
      </c>
      <c r="AG1560" s="9"/>
      <c r="AH1560" s="85"/>
      <c r="AI1560" s="85"/>
      <c r="AJ1560" s="85"/>
      <c r="AK1560" s="9">
        <f>AE1560+AG1560+AH1560+AI1560+AJ1560</f>
        <v>5294</v>
      </c>
      <c r="AL1560" s="9">
        <f>AF1560+AJ1560</f>
        <v>0</v>
      </c>
    </row>
    <row r="1561" spans="1:38" ht="33" hidden="1" x14ac:dyDescent="0.25">
      <c r="A1561" s="25" t="s">
        <v>242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30</v>
      </c>
      <c r="G1561" s="9">
        <f t="shared" ref="G1561:AL1561" si="1954">G1562</f>
        <v>3129</v>
      </c>
      <c r="H1561" s="9">
        <f t="shared" si="1954"/>
        <v>0</v>
      </c>
      <c r="I1561" s="9">
        <f t="shared" si="1954"/>
        <v>-212</v>
      </c>
      <c r="J1561" s="9">
        <f t="shared" si="1954"/>
        <v>0</v>
      </c>
      <c r="K1561" s="9">
        <f t="shared" si="1954"/>
        <v>0</v>
      </c>
      <c r="L1561" s="9">
        <f t="shared" si="1954"/>
        <v>0</v>
      </c>
      <c r="M1561" s="9">
        <f t="shared" si="1954"/>
        <v>2917</v>
      </c>
      <c r="N1561" s="9">
        <f t="shared" si="1954"/>
        <v>0</v>
      </c>
      <c r="O1561" s="9">
        <f t="shared" si="1954"/>
        <v>0</v>
      </c>
      <c r="P1561" s="9">
        <f t="shared" si="1954"/>
        <v>0</v>
      </c>
      <c r="Q1561" s="9">
        <f t="shared" si="1954"/>
        <v>0</v>
      </c>
      <c r="R1561" s="9">
        <f t="shared" si="1954"/>
        <v>0</v>
      </c>
      <c r="S1561" s="9">
        <f t="shared" si="1954"/>
        <v>2917</v>
      </c>
      <c r="T1561" s="9">
        <f t="shared" si="1954"/>
        <v>0</v>
      </c>
      <c r="U1561" s="9">
        <f t="shared" si="1954"/>
        <v>0</v>
      </c>
      <c r="V1561" s="9">
        <f t="shared" si="1954"/>
        <v>0</v>
      </c>
      <c r="W1561" s="9">
        <f t="shared" si="1954"/>
        <v>0</v>
      </c>
      <c r="X1561" s="9">
        <f t="shared" si="1954"/>
        <v>0</v>
      </c>
      <c r="Y1561" s="9">
        <f t="shared" si="1954"/>
        <v>2917</v>
      </c>
      <c r="Z1561" s="9">
        <f t="shared" si="1954"/>
        <v>0</v>
      </c>
      <c r="AA1561" s="9">
        <f t="shared" si="1954"/>
        <v>0</v>
      </c>
      <c r="AB1561" s="9">
        <f t="shared" si="1954"/>
        <v>153</v>
      </c>
      <c r="AC1561" s="9">
        <f t="shared" si="1954"/>
        <v>0</v>
      </c>
      <c r="AD1561" s="9">
        <f t="shared" si="1954"/>
        <v>0</v>
      </c>
      <c r="AE1561" s="9">
        <f t="shared" si="1954"/>
        <v>3070</v>
      </c>
      <c r="AF1561" s="9">
        <f t="shared" si="1954"/>
        <v>0</v>
      </c>
      <c r="AG1561" s="9">
        <f t="shared" si="1954"/>
        <v>0</v>
      </c>
      <c r="AH1561" s="9">
        <f t="shared" si="1954"/>
        <v>0</v>
      </c>
      <c r="AI1561" s="9">
        <f t="shared" si="1954"/>
        <v>0</v>
      </c>
      <c r="AJ1561" s="9">
        <f t="shared" si="1954"/>
        <v>0</v>
      </c>
      <c r="AK1561" s="9">
        <f t="shared" si="1954"/>
        <v>3070</v>
      </c>
      <c r="AL1561" s="9">
        <f t="shared" si="1954"/>
        <v>0</v>
      </c>
    </row>
    <row r="1562" spans="1:38" ht="33" hidden="1" x14ac:dyDescent="0.25">
      <c r="A1562" s="25" t="s">
        <v>36</v>
      </c>
      <c r="B1562" s="30" t="s">
        <v>493</v>
      </c>
      <c r="C1562" s="31" t="s">
        <v>21</v>
      </c>
      <c r="D1562" s="31" t="s">
        <v>59</v>
      </c>
      <c r="E1562" s="30" t="s">
        <v>249</v>
      </c>
      <c r="F1562" s="31" t="s">
        <v>37</v>
      </c>
      <c r="G1562" s="9">
        <f>3223-94</f>
        <v>3129</v>
      </c>
      <c r="H1562" s="9"/>
      <c r="I1562" s="9">
        <v>-212</v>
      </c>
      <c r="J1562" s="84"/>
      <c r="K1562" s="84"/>
      <c r="L1562" s="84"/>
      <c r="M1562" s="9">
        <f>G1562+I1562+J1562+K1562+L1562</f>
        <v>2917</v>
      </c>
      <c r="N1562" s="9">
        <f>H1562+L1562</f>
        <v>0</v>
      </c>
      <c r="O1562" s="9"/>
      <c r="P1562" s="85"/>
      <c r="Q1562" s="85"/>
      <c r="R1562" s="85"/>
      <c r="S1562" s="9">
        <f>M1562+O1562+P1562+Q1562+R1562</f>
        <v>2917</v>
      </c>
      <c r="T1562" s="9">
        <f>N1562+R1562</f>
        <v>0</v>
      </c>
      <c r="U1562" s="9"/>
      <c r="V1562" s="85"/>
      <c r="W1562" s="85"/>
      <c r="X1562" s="85"/>
      <c r="Y1562" s="9">
        <f>S1562+U1562+V1562+W1562+X1562</f>
        <v>2917</v>
      </c>
      <c r="Z1562" s="9">
        <f>T1562+X1562</f>
        <v>0</v>
      </c>
      <c r="AA1562" s="9"/>
      <c r="AB1562" s="9">
        <f>84+69</f>
        <v>153</v>
      </c>
      <c r="AC1562" s="85"/>
      <c r="AD1562" s="85"/>
      <c r="AE1562" s="9">
        <f>Y1562+AA1562+AB1562+AC1562+AD1562</f>
        <v>3070</v>
      </c>
      <c r="AF1562" s="9">
        <f>Z1562+AD1562</f>
        <v>0</v>
      </c>
      <c r="AG1562" s="9"/>
      <c r="AH1562" s="9"/>
      <c r="AI1562" s="85"/>
      <c r="AJ1562" s="85"/>
      <c r="AK1562" s="9">
        <f>AE1562+AG1562+AH1562+AI1562+AJ1562</f>
        <v>3070</v>
      </c>
      <c r="AL1562" s="9">
        <f>AF1562+AJ1562</f>
        <v>0</v>
      </c>
    </row>
    <row r="1563" spans="1:38" hidden="1" x14ac:dyDescent="0.25">
      <c r="A1563" s="25" t="s">
        <v>65</v>
      </c>
      <c r="B1563" s="30" t="s">
        <v>493</v>
      </c>
      <c r="C1563" s="31" t="s">
        <v>21</v>
      </c>
      <c r="D1563" s="31" t="s">
        <v>59</v>
      </c>
      <c r="E1563" s="30" t="s">
        <v>249</v>
      </c>
      <c r="F1563" s="31" t="s">
        <v>66</v>
      </c>
      <c r="G1563" s="9">
        <f t="shared" ref="G1563:AL1563" si="1955">G1564</f>
        <v>222</v>
      </c>
      <c r="H1563" s="9">
        <f t="shared" si="1955"/>
        <v>0</v>
      </c>
      <c r="I1563" s="9">
        <f t="shared" si="1955"/>
        <v>0</v>
      </c>
      <c r="J1563" s="9">
        <f t="shared" si="1955"/>
        <v>0</v>
      </c>
      <c r="K1563" s="9">
        <f t="shared" si="1955"/>
        <v>0</v>
      </c>
      <c r="L1563" s="9">
        <f t="shared" si="1955"/>
        <v>0</v>
      </c>
      <c r="M1563" s="9">
        <f t="shared" si="1955"/>
        <v>222</v>
      </c>
      <c r="N1563" s="9">
        <f t="shared" si="1955"/>
        <v>0</v>
      </c>
      <c r="O1563" s="9">
        <f t="shared" si="1955"/>
        <v>0</v>
      </c>
      <c r="P1563" s="9">
        <f t="shared" si="1955"/>
        <v>0</v>
      </c>
      <c r="Q1563" s="9">
        <f t="shared" si="1955"/>
        <v>0</v>
      </c>
      <c r="R1563" s="9">
        <f t="shared" si="1955"/>
        <v>0</v>
      </c>
      <c r="S1563" s="9">
        <f t="shared" si="1955"/>
        <v>222</v>
      </c>
      <c r="T1563" s="9">
        <f t="shared" si="1955"/>
        <v>0</v>
      </c>
      <c r="U1563" s="9">
        <f t="shared" si="1955"/>
        <v>0</v>
      </c>
      <c r="V1563" s="9">
        <f t="shared" si="1955"/>
        <v>0</v>
      </c>
      <c r="W1563" s="9">
        <f t="shared" si="1955"/>
        <v>0</v>
      </c>
      <c r="X1563" s="9">
        <f t="shared" si="1955"/>
        <v>0</v>
      </c>
      <c r="Y1563" s="9">
        <f t="shared" si="1955"/>
        <v>222</v>
      </c>
      <c r="Z1563" s="9">
        <f t="shared" si="1955"/>
        <v>0</v>
      </c>
      <c r="AA1563" s="9">
        <f t="shared" si="1955"/>
        <v>0</v>
      </c>
      <c r="AB1563" s="9">
        <f t="shared" si="1955"/>
        <v>0</v>
      </c>
      <c r="AC1563" s="9">
        <f t="shared" si="1955"/>
        <v>0</v>
      </c>
      <c r="AD1563" s="9">
        <f t="shared" si="1955"/>
        <v>0</v>
      </c>
      <c r="AE1563" s="9">
        <f t="shared" si="1955"/>
        <v>222</v>
      </c>
      <c r="AF1563" s="9">
        <f t="shared" si="1955"/>
        <v>0</v>
      </c>
      <c r="AG1563" s="9">
        <f t="shared" si="1955"/>
        <v>0</v>
      </c>
      <c r="AH1563" s="9">
        <f t="shared" si="1955"/>
        <v>0</v>
      </c>
      <c r="AI1563" s="9">
        <f t="shared" si="1955"/>
        <v>0</v>
      </c>
      <c r="AJ1563" s="9">
        <f t="shared" si="1955"/>
        <v>0</v>
      </c>
      <c r="AK1563" s="9">
        <f t="shared" si="1955"/>
        <v>222</v>
      </c>
      <c r="AL1563" s="9">
        <f t="shared" si="1955"/>
        <v>0</v>
      </c>
    </row>
    <row r="1564" spans="1:38" hidden="1" x14ac:dyDescent="0.25">
      <c r="A1564" s="25" t="s">
        <v>67</v>
      </c>
      <c r="B1564" s="30" t="s">
        <v>493</v>
      </c>
      <c r="C1564" s="31" t="s">
        <v>21</v>
      </c>
      <c r="D1564" s="31" t="s">
        <v>59</v>
      </c>
      <c r="E1564" s="30" t="s">
        <v>249</v>
      </c>
      <c r="F1564" s="31" t="s">
        <v>68</v>
      </c>
      <c r="G1564" s="9">
        <v>222</v>
      </c>
      <c r="H1564" s="9"/>
      <c r="I1564" s="9"/>
      <c r="J1564" s="84"/>
      <c r="K1564" s="84"/>
      <c r="L1564" s="84"/>
      <c r="M1564" s="9">
        <f>G1564+I1564+J1564+K1564+L1564</f>
        <v>222</v>
      </c>
      <c r="N1564" s="9">
        <f>H1564+L1564</f>
        <v>0</v>
      </c>
      <c r="O1564" s="9"/>
      <c r="P1564" s="85"/>
      <c r="Q1564" s="85"/>
      <c r="R1564" s="85"/>
      <c r="S1564" s="9">
        <f>M1564+O1564+P1564+Q1564+R1564</f>
        <v>222</v>
      </c>
      <c r="T1564" s="9">
        <f>N1564+R1564</f>
        <v>0</v>
      </c>
      <c r="U1564" s="9"/>
      <c r="V1564" s="85"/>
      <c r="W1564" s="85"/>
      <c r="X1564" s="85"/>
      <c r="Y1564" s="9">
        <f>S1564+U1564+V1564+W1564+X1564</f>
        <v>222</v>
      </c>
      <c r="Z1564" s="9">
        <f>T1564+X1564</f>
        <v>0</v>
      </c>
      <c r="AA1564" s="9"/>
      <c r="AB1564" s="85"/>
      <c r="AC1564" s="85"/>
      <c r="AD1564" s="85"/>
      <c r="AE1564" s="9">
        <f>Y1564+AA1564+AB1564+AC1564+AD1564</f>
        <v>222</v>
      </c>
      <c r="AF1564" s="9">
        <f>Z1564+AD1564</f>
        <v>0</v>
      </c>
      <c r="AG1564" s="9"/>
      <c r="AH1564" s="85"/>
      <c r="AI1564" s="85"/>
      <c r="AJ1564" s="85"/>
      <c r="AK1564" s="9">
        <f>AE1564+AG1564+AH1564+AI1564+AJ1564</f>
        <v>222</v>
      </c>
      <c r="AL1564" s="9">
        <f>AF1564+AJ1564</f>
        <v>0</v>
      </c>
    </row>
    <row r="1565" spans="1:38" ht="33" hidden="1" x14ac:dyDescent="0.25">
      <c r="A1565" s="25" t="s">
        <v>776</v>
      </c>
      <c r="B1565" s="30" t="s">
        <v>493</v>
      </c>
      <c r="C1565" s="31" t="s">
        <v>21</v>
      </c>
      <c r="D1565" s="31" t="s">
        <v>59</v>
      </c>
      <c r="E1565" s="30" t="s">
        <v>775</v>
      </c>
      <c r="F1565" s="31"/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AA1566+AA1568</f>
        <v>0</v>
      </c>
      <c r="AB1565" s="9">
        <f t="shared" ref="AB1565:AF1565" si="1956">AB1566+AB1568</f>
        <v>0</v>
      </c>
      <c r="AC1565" s="9">
        <f t="shared" si="1956"/>
        <v>0</v>
      </c>
      <c r="AD1565" s="9">
        <f t="shared" si="1956"/>
        <v>29362</v>
      </c>
      <c r="AE1565" s="9">
        <f t="shared" si="1956"/>
        <v>29362</v>
      </c>
      <c r="AF1565" s="9">
        <f t="shared" si="1956"/>
        <v>29362</v>
      </c>
      <c r="AG1565" s="9">
        <f>AG1566+AG1568</f>
        <v>0</v>
      </c>
      <c r="AH1565" s="9">
        <f t="shared" ref="AH1565:AL1565" si="1957">AH1566+AH1568</f>
        <v>0</v>
      </c>
      <c r="AI1565" s="9">
        <f t="shared" si="1957"/>
        <v>0</v>
      </c>
      <c r="AJ1565" s="9">
        <f t="shared" si="1957"/>
        <v>0</v>
      </c>
      <c r="AK1565" s="9">
        <f t="shared" si="1957"/>
        <v>29362</v>
      </c>
      <c r="AL1565" s="9">
        <f t="shared" si="1957"/>
        <v>29362</v>
      </c>
    </row>
    <row r="1566" spans="1:38" ht="66" hidden="1" x14ac:dyDescent="0.25">
      <c r="A1566" s="25" t="s">
        <v>431</v>
      </c>
      <c r="B1566" s="30" t="s">
        <v>493</v>
      </c>
      <c r="C1566" s="31" t="s">
        <v>21</v>
      </c>
      <c r="D1566" s="31" t="s">
        <v>59</v>
      </c>
      <c r="E1566" s="30" t="s">
        <v>775</v>
      </c>
      <c r="F1566" s="31" t="s">
        <v>84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>
        <f>AA1567</f>
        <v>0</v>
      </c>
      <c r="AB1566" s="9">
        <f t="shared" ref="AB1566:AL1566" si="1958">AB1567</f>
        <v>0</v>
      </c>
      <c r="AC1566" s="9">
        <f t="shared" si="1958"/>
        <v>0</v>
      </c>
      <c r="AD1566" s="9">
        <f t="shared" si="1958"/>
        <v>29056</v>
      </c>
      <c r="AE1566" s="9">
        <f t="shared" si="1958"/>
        <v>29056</v>
      </c>
      <c r="AF1566" s="9">
        <f t="shared" si="1958"/>
        <v>29056</v>
      </c>
      <c r="AG1566" s="9">
        <f>AG1567</f>
        <v>0</v>
      </c>
      <c r="AH1566" s="9">
        <f t="shared" si="1958"/>
        <v>0</v>
      </c>
      <c r="AI1566" s="9">
        <f t="shared" si="1958"/>
        <v>0</v>
      </c>
      <c r="AJ1566" s="9">
        <f t="shared" si="1958"/>
        <v>0</v>
      </c>
      <c r="AK1566" s="9">
        <f t="shared" si="1958"/>
        <v>29056</v>
      </c>
      <c r="AL1566" s="9">
        <f t="shared" si="1958"/>
        <v>29056</v>
      </c>
    </row>
    <row r="1567" spans="1:38" hidden="1" x14ac:dyDescent="0.25">
      <c r="A1567" s="25" t="s">
        <v>106</v>
      </c>
      <c r="B1567" s="30" t="s">
        <v>493</v>
      </c>
      <c r="C1567" s="31" t="s">
        <v>21</v>
      </c>
      <c r="D1567" s="31" t="s">
        <v>59</v>
      </c>
      <c r="E1567" s="30" t="s">
        <v>775</v>
      </c>
      <c r="F1567" s="31" t="s">
        <v>107</v>
      </c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/>
      <c r="AB1567" s="85"/>
      <c r="AC1567" s="85"/>
      <c r="AD1567" s="9">
        <v>29056</v>
      </c>
      <c r="AE1567" s="9">
        <f>Y1567+AA1567+AB1567+AC1567+AD1567</f>
        <v>29056</v>
      </c>
      <c r="AF1567" s="9">
        <f>Z1567+AD1567</f>
        <v>29056</v>
      </c>
      <c r="AG1567" s="9"/>
      <c r="AH1567" s="85"/>
      <c r="AI1567" s="85"/>
      <c r="AJ1567" s="9"/>
      <c r="AK1567" s="9">
        <f>AE1567+AG1567+AH1567+AI1567+AJ1567</f>
        <v>29056</v>
      </c>
      <c r="AL1567" s="9">
        <f>AF1567+AJ1567</f>
        <v>29056</v>
      </c>
    </row>
    <row r="1568" spans="1:38" ht="33" hidden="1" x14ac:dyDescent="0.25">
      <c r="A1568" s="25" t="s">
        <v>242</v>
      </c>
      <c r="B1568" s="30" t="s">
        <v>493</v>
      </c>
      <c r="C1568" s="31" t="s">
        <v>21</v>
      </c>
      <c r="D1568" s="31" t="s">
        <v>59</v>
      </c>
      <c r="E1568" s="30" t="s">
        <v>775</v>
      </c>
      <c r="F1568" s="31" t="s">
        <v>30</v>
      </c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ref="AB1568:AL1568" si="1959">AB1569</f>
        <v>0</v>
      </c>
      <c r="AC1568" s="9">
        <f t="shared" si="1959"/>
        <v>0</v>
      </c>
      <c r="AD1568" s="9">
        <f t="shared" si="1959"/>
        <v>306</v>
      </c>
      <c r="AE1568" s="9">
        <f t="shared" si="1959"/>
        <v>306</v>
      </c>
      <c r="AF1568" s="9">
        <f t="shared" si="1959"/>
        <v>306</v>
      </c>
      <c r="AG1568" s="9">
        <f>AG1569</f>
        <v>0</v>
      </c>
      <c r="AH1568" s="9">
        <f t="shared" si="1959"/>
        <v>0</v>
      </c>
      <c r="AI1568" s="9">
        <f t="shared" si="1959"/>
        <v>0</v>
      </c>
      <c r="AJ1568" s="9">
        <f t="shared" si="1959"/>
        <v>0</v>
      </c>
      <c r="AK1568" s="9">
        <f t="shared" si="1959"/>
        <v>306</v>
      </c>
      <c r="AL1568" s="9">
        <f t="shared" si="1959"/>
        <v>306</v>
      </c>
    </row>
    <row r="1569" spans="1:38" ht="33" hidden="1" x14ac:dyDescent="0.25">
      <c r="A1569" s="25" t="s">
        <v>36</v>
      </c>
      <c r="B1569" s="30" t="s">
        <v>493</v>
      </c>
      <c r="C1569" s="31" t="s">
        <v>21</v>
      </c>
      <c r="D1569" s="31" t="s">
        <v>59</v>
      </c>
      <c r="E1569" s="30" t="s">
        <v>775</v>
      </c>
      <c r="F1569" s="31" t="s">
        <v>37</v>
      </c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/>
      <c r="AB1569" s="85"/>
      <c r="AC1569" s="85"/>
      <c r="AD1569" s="9">
        <v>306</v>
      </c>
      <c r="AE1569" s="9">
        <f>Y1569+AA1569+AB1569+AC1569+AD1569</f>
        <v>306</v>
      </c>
      <c r="AF1569" s="9">
        <f>Z1569+AD1569</f>
        <v>306</v>
      </c>
      <c r="AG1569" s="9"/>
      <c r="AH1569" s="85"/>
      <c r="AI1569" s="85"/>
      <c r="AJ1569" s="9"/>
      <c r="AK1569" s="9">
        <f>AE1569+AG1569+AH1569+AI1569+AJ1569</f>
        <v>306</v>
      </c>
      <c r="AL1569" s="9">
        <f>AF1569+AJ1569</f>
        <v>306</v>
      </c>
    </row>
    <row r="1570" spans="1:38" ht="19.5" hidden="1" customHeight="1" x14ac:dyDescent="0.25">
      <c r="A1570" s="25" t="s">
        <v>61</v>
      </c>
      <c r="B1570" s="26" t="s">
        <v>493</v>
      </c>
      <c r="C1570" s="26" t="s">
        <v>21</v>
      </c>
      <c r="D1570" s="26" t="s">
        <v>59</v>
      </c>
      <c r="E1570" s="26" t="s">
        <v>62</v>
      </c>
      <c r="F1570" s="31"/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ref="AB1570:AL1573" si="1960">AB1571</f>
        <v>26</v>
      </c>
      <c r="AC1570" s="9">
        <f t="shared" si="1960"/>
        <v>0</v>
      </c>
      <c r="AD1570" s="9">
        <f t="shared" si="1960"/>
        <v>0</v>
      </c>
      <c r="AE1570" s="9">
        <f t="shared" si="1960"/>
        <v>26</v>
      </c>
      <c r="AF1570" s="9">
        <f t="shared" si="1960"/>
        <v>0</v>
      </c>
      <c r="AG1570" s="9">
        <f>AG1571</f>
        <v>0</v>
      </c>
      <c r="AH1570" s="9">
        <f t="shared" si="1960"/>
        <v>0</v>
      </c>
      <c r="AI1570" s="9">
        <f t="shared" si="1960"/>
        <v>0</v>
      </c>
      <c r="AJ1570" s="9">
        <f t="shared" si="1960"/>
        <v>0</v>
      </c>
      <c r="AK1570" s="9">
        <f t="shared" si="1960"/>
        <v>26</v>
      </c>
      <c r="AL1570" s="9">
        <f t="shared" si="1960"/>
        <v>0</v>
      </c>
    </row>
    <row r="1571" spans="1:38" ht="21" hidden="1" customHeight="1" x14ac:dyDescent="0.25">
      <c r="A1571" s="25" t="s">
        <v>120</v>
      </c>
      <c r="B1571" s="26" t="s">
        <v>493</v>
      </c>
      <c r="C1571" s="26" t="s">
        <v>21</v>
      </c>
      <c r="D1571" s="26" t="s">
        <v>59</v>
      </c>
      <c r="E1571" s="30" t="s">
        <v>755</v>
      </c>
      <c r="F1571" s="31"/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>
        <f>AA1572</f>
        <v>0</v>
      </c>
      <c r="AB1571" s="9">
        <f t="shared" si="1960"/>
        <v>26</v>
      </c>
      <c r="AC1571" s="9">
        <f t="shared" si="1960"/>
        <v>0</v>
      </c>
      <c r="AD1571" s="9">
        <f t="shared" si="1960"/>
        <v>0</v>
      </c>
      <c r="AE1571" s="9">
        <f t="shared" si="1960"/>
        <v>26</v>
      </c>
      <c r="AF1571" s="9">
        <f t="shared" si="1960"/>
        <v>0</v>
      </c>
      <c r="AG1571" s="9">
        <f>AG1572</f>
        <v>0</v>
      </c>
      <c r="AH1571" s="9">
        <f t="shared" si="1960"/>
        <v>0</v>
      </c>
      <c r="AI1571" s="9">
        <f t="shared" si="1960"/>
        <v>0</v>
      </c>
      <c r="AJ1571" s="9">
        <f t="shared" si="1960"/>
        <v>0</v>
      </c>
      <c r="AK1571" s="9">
        <f t="shared" si="1960"/>
        <v>26</v>
      </c>
      <c r="AL1571" s="9">
        <f t="shared" si="1960"/>
        <v>0</v>
      </c>
    </row>
    <row r="1572" spans="1:38" ht="33" hidden="1" x14ac:dyDescent="0.25">
      <c r="A1572" s="25" t="s">
        <v>248</v>
      </c>
      <c r="B1572" s="30" t="s">
        <v>493</v>
      </c>
      <c r="C1572" s="31" t="s">
        <v>21</v>
      </c>
      <c r="D1572" s="31" t="s">
        <v>59</v>
      </c>
      <c r="E1572" s="30" t="s">
        <v>774</v>
      </c>
      <c r="F1572" s="31"/>
      <c r="G1572" s="9"/>
      <c r="H1572" s="9"/>
      <c r="I1572" s="9"/>
      <c r="J1572" s="84"/>
      <c r="K1572" s="84"/>
      <c r="L1572" s="84"/>
      <c r="M1572" s="9"/>
      <c r="N1572" s="9"/>
      <c r="O1572" s="9"/>
      <c r="P1572" s="85"/>
      <c r="Q1572" s="85"/>
      <c r="R1572" s="85"/>
      <c r="S1572" s="9"/>
      <c r="T1572" s="9"/>
      <c r="U1572" s="9"/>
      <c r="V1572" s="85"/>
      <c r="W1572" s="85"/>
      <c r="X1572" s="85"/>
      <c r="Y1572" s="9"/>
      <c r="Z1572" s="9"/>
      <c r="AA1572" s="9">
        <f>AA1573</f>
        <v>0</v>
      </c>
      <c r="AB1572" s="9">
        <f t="shared" si="1960"/>
        <v>26</v>
      </c>
      <c r="AC1572" s="9">
        <f t="shared" si="1960"/>
        <v>0</v>
      </c>
      <c r="AD1572" s="9">
        <f t="shared" si="1960"/>
        <v>0</v>
      </c>
      <c r="AE1572" s="9">
        <f t="shared" si="1960"/>
        <v>26</v>
      </c>
      <c r="AF1572" s="9">
        <f t="shared" si="1960"/>
        <v>0</v>
      </c>
      <c r="AG1572" s="9">
        <f>AG1573</f>
        <v>0</v>
      </c>
      <c r="AH1572" s="9">
        <f t="shared" si="1960"/>
        <v>0</v>
      </c>
      <c r="AI1572" s="9">
        <f t="shared" si="1960"/>
        <v>0</v>
      </c>
      <c r="AJ1572" s="9">
        <f t="shared" si="1960"/>
        <v>0</v>
      </c>
      <c r="AK1572" s="9">
        <f t="shared" si="1960"/>
        <v>26</v>
      </c>
      <c r="AL1572" s="9">
        <f t="shared" si="1960"/>
        <v>0</v>
      </c>
    </row>
    <row r="1573" spans="1:38" ht="33" hidden="1" x14ac:dyDescent="0.25">
      <c r="A1573" s="25" t="s">
        <v>242</v>
      </c>
      <c r="B1573" s="30" t="s">
        <v>493</v>
      </c>
      <c r="C1573" s="31" t="s">
        <v>21</v>
      </c>
      <c r="D1573" s="31" t="s">
        <v>59</v>
      </c>
      <c r="E1573" s="30" t="s">
        <v>774</v>
      </c>
      <c r="F1573" s="31" t="s">
        <v>30</v>
      </c>
      <c r="G1573" s="9"/>
      <c r="H1573" s="9"/>
      <c r="I1573" s="9"/>
      <c r="J1573" s="84"/>
      <c r="K1573" s="84"/>
      <c r="L1573" s="84"/>
      <c r="M1573" s="9"/>
      <c r="N1573" s="9"/>
      <c r="O1573" s="9"/>
      <c r="P1573" s="85"/>
      <c r="Q1573" s="85"/>
      <c r="R1573" s="85"/>
      <c r="S1573" s="9"/>
      <c r="T1573" s="9"/>
      <c r="U1573" s="9"/>
      <c r="V1573" s="85"/>
      <c r="W1573" s="85"/>
      <c r="X1573" s="85"/>
      <c r="Y1573" s="9"/>
      <c r="Z1573" s="9"/>
      <c r="AA1573" s="9">
        <f>AA1574</f>
        <v>0</v>
      </c>
      <c r="AB1573" s="9">
        <f t="shared" si="1960"/>
        <v>26</v>
      </c>
      <c r="AC1573" s="9">
        <f t="shared" si="1960"/>
        <v>0</v>
      </c>
      <c r="AD1573" s="9">
        <f t="shared" si="1960"/>
        <v>0</v>
      </c>
      <c r="AE1573" s="9">
        <f t="shared" si="1960"/>
        <v>26</v>
      </c>
      <c r="AF1573" s="9">
        <f t="shared" si="1960"/>
        <v>0</v>
      </c>
      <c r="AG1573" s="9">
        <f>AG1574</f>
        <v>0</v>
      </c>
      <c r="AH1573" s="9">
        <f t="shared" si="1960"/>
        <v>0</v>
      </c>
      <c r="AI1573" s="9">
        <f t="shared" si="1960"/>
        <v>0</v>
      </c>
      <c r="AJ1573" s="9">
        <f t="shared" si="1960"/>
        <v>0</v>
      </c>
      <c r="AK1573" s="9">
        <f t="shared" si="1960"/>
        <v>26</v>
      </c>
      <c r="AL1573" s="9">
        <f t="shared" si="1960"/>
        <v>0</v>
      </c>
    </row>
    <row r="1574" spans="1:38" ht="33" hidden="1" x14ac:dyDescent="0.25">
      <c r="A1574" s="25" t="s">
        <v>36</v>
      </c>
      <c r="B1574" s="30" t="s">
        <v>493</v>
      </c>
      <c r="C1574" s="31" t="s">
        <v>21</v>
      </c>
      <c r="D1574" s="31" t="s">
        <v>59</v>
      </c>
      <c r="E1574" s="30" t="s">
        <v>774</v>
      </c>
      <c r="F1574" s="31" t="s">
        <v>37</v>
      </c>
      <c r="G1574" s="9"/>
      <c r="H1574" s="9"/>
      <c r="I1574" s="9"/>
      <c r="J1574" s="84"/>
      <c r="K1574" s="84"/>
      <c r="L1574" s="84"/>
      <c r="M1574" s="9"/>
      <c r="N1574" s="9"/>
      <c r="O1574" s="9"/>
      <c r="P1574" s="85"/>
      <c r="Q1574" s="85"/>
      <c r="R1574" s="85"/>
      <c r="S1574" s="9"/>
      <c r="T1574" s="9"/>
      <c r="U1574" s="9"/>
      <c r="V1574" s="85"/>
      <c r="W1574" s="85"/>
      <c r="X1574" s="85"/>
      <c r="Y1574" s="9"/>
      <c r="Z1574" s="9"/>
      <c r="AA1574" s="9"/>
      <c r="AB1574" s="9">
        <v>26</v>
      </c>
      <c r="AC1574" s="85"/>
      <c r="AD1574" s="85"/>
      <c r="AE1574" s="9">
        <f>Y1574+AA1574+AB1574+AC1574+AD1574</f>
        <v>26</v>
      </c>
      <c r="AF1574" s="9">
        <f>Z1574+AD1574</f>
        <v>0</v>
      </c>
      <c r="AG1574" s="9"/>
      <c r="AH1574" s="9"/>
      <c r="AI1574" s="85"/>
      <c r="AJ1574" s="85"/>
      <c r="AK1574" s="9">
        <f>AE1574+AG1574+AH1574+AI1574+AJ1574</f>
        <v>26</v>
      </c>
      <c r="AL1574" s="9">
        <f>AF1574+AJ1574</f>
        <v>0</v>
      </c>
    </row>
    <row r="1575" spans="1:38" hidden="1" x14ac:dyDescent="0.25">
      <c r="A1575" s="25"/>
      <c r="B1575" s="30"/>
      <c r="C1575" s="31"/>
      <c r="D1575" s="31"/>
      <c r="E1575" s="30"/>
      <c r="F1575" s="31"/>
      <c r="G1575" s="9"/>
      <c r="H1575" s="9"/>
      <c r="I1575" s="84"/>
      <c r="J1575" s="84"/>
      <c r="K1575" s="84"/>
      <c r="L1575" s="84"/>
      <c r="M1575" s="84"/>
      <c r="N1575" s="84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</row>
    <row r="1576" spans="1:38" ht="18.75" hidden="1" x14ac:dyDescent="0.3">
      <c r="A1576" s="23" t="s">
        <v>31</v>
      </c>
      <c r="B1576" s="24" t="s">
        <v>493</v>
      </c>
      <c r="C1576" s="24" t="s">
        <v>32</v>
      </c>
      <c r="D1576" s="24" t="s">
        <v>16</v>
      </c>
      <c r="E1576" s="24"/>
      <c r="F1576" s="55"/>
      <c r="G1576" s="15">
        <f>G1577</f>
        <v>10081</v>
      </c>
      <c r="H1576" s="15">
        <f t="shared" ref="H1576:AL1576" si="1961">H1577</f>
        <v>0</v>
      </c>
      <c r="I1576" s="15">
        <f t="shared" si="1961"/>
        <v>0</v>
      </c>
      <c r="J1576" s="15">
        <f t="shared" si="1961"/>
        <v>0</v>
      </c>
      <c r="K1576" s="15">
        <f t="shared" si="1961"/>
        <v>0</v>
      </c>
      <c r="L1576" s="15">
        <f t="shared" si="1961"/>
        <v>0</v>
      </c>
      <c r="M1576" s="15">
        <f t="shared" si="1961"/>
        <v>10081</v>
      </c>
      <c r="N1576" s="15">
        <f t="shared" si="1961"/>
        <v>0</v>
      </c>
      <c r="O1576" s="15">
        <f t="shared" si="1961"/>
        <v>0</v>
      </c>
      <c r="P1576" s="15">
        <f t="shared" si="1961"/>
        <v>0</v>
      </c>
      <c r="Q1576" s="15">
        <f t="shared" si="1961"/>
        <v>0</v>
      </c>
      <c r="R1576" s="15">
        <f t="shared" si="1961"/>
        <v>0</v>
      </c>
      <c r="S1576" s="15">
        <f t="shared" si="1961"/>
        <v>10081</v>
      </c>
      <c r="T1576" s="15">
        <f t="shared" si="1961"/>
        <v>0</v>
      </c>
      <c r="U1576" s="15">
        <f t="shared" si="1961"/>
        <v>0</v>
      </c>
      <c r="V1576" s="15">
        <f t="shared" si="1961"/>
        <v>0</v>
      </c>
      <c r="W1576" s="15">
        <f t="shared" si="1961"/>
        <v>0</v>
      </c>
      <c r="X1576" s="15">
        <f t="shared" si="1961"/>
        <v>0</v>
      </c>
      <c r="Y1576" s="15">
        <f t="shared" si="1961"/>
        <v>10081</v>
      </c>
      <c r="Z1576" s="15">
        <f t="shared" si="1961"/>
        <v>0</v>
      </c>
      <c r="AA1576" s="15">
        <f t="shared" si="1961"/>
        <v>0</v>
      </c>
      <c r="AB1576" s="15">
        <f t="shared" si="1961"/>
        <v>0</v>
      </c>
      <c r="AC1576" s="15">
        <f t="shared" si="1961"/>
        <v>0</v>
      </c>
      <c r="AD1576" s="15">
        <f t="shared" si="1961"/>
        <v>0</v>
      </c>
      <c r="AE1576" s="15">
        <f t="shared" si="1961"/>
        <v>10081</v>
      </c>
      <c r="AF1576" s="15">
        <f t="shared" si="1961"/>
        <v>0</v>
      </c>
      <c r="AG1576" s="15">
        <f t="shared" si="1961"/>
        <v>0</v>
      </c>
      <c r="AH1576" s="15">
        <f t="shared" si="1961"/>
        <v>0</v>
      </c>
      <c r="AI1576" s="15">
        <f t="shared" si="1961"/>
        <v>0</v>
      </c>
      <c r="AJ1576" s="15">
        <f t="shared" si="1961"/>
        <v>0</v>
      </c>
      <c r="AK1576" s="15">
        <f t="shared" si="1961"/>
        <v>10081</v>
      </c>
      <c r="AL1576" s="15">
        <f t="shared" si="1961"/>
        <v>0</v>
      </c>
    </row>
    <row r="1577" spans="1:38" ht="66" hidden="1" x14ac:dyDescent="0.25">
      <c r="A1577" s="43" t="s">
        <v>536</v>
      </c>
      <c r="B1577" s="30" t="s">
        <v>493</v>
      </c>
      <c r="C1577" s="31" t="s">
        <v>32</v>
      </c>
      <c r="D1577" s="31" t="s">
        <v>16</v>
      </c>
      <c r="E1577" s="30" t="s">
        <v>125</v>
      </c>
      <c r="F1577" s="31"/>
      <c r="G1577" s="9">
        <f>G1582+G1578</f>
        <v>10081</v>
      </c>
      <c r="H1577" s="9">
        <f t="shared" ref="H1577:N1577" si="1962">H1582+H1578</f>
        <v>0</v>
      </c>
      <c r="I1577" s="9">
        <f t="shared" si="1962"/>
        <v>0</v>
      </c>
      <c r="J1577" s="9">
        <f t="shared" si="1962"/>
        <v>0</v>
      </c>
      <c r="K1577" s="9">
        <f t="shared" si="1962"/>
        <v>0</v>
      </c>
      <c r="L1577" s="9">
        <f t="shared" si="1962"/>
        <v>0</v>
      </c>
      <c r="M1577" s="9">
        <f t="shared" si="1962"/>
        <v>10081</v>
      </c>
      <c r="N1577" s="9">
        <f t="shared" si="1962"/>
        <v>0</v>
      </c>
      <c r="O1577" s="9">
        <f t="shared" ref="O1577:T1577" si="1963">O1582+O1578</f>
        <v>0</v>
      </c>
      <c r="P1577" s="9">
        <f t="shared" si="1963"/>
        <v>0</v>
      </c>
      <c r="Q1577" s="9">
        <f t="shared" si="1963"/>
        <v>0</v>
      </c>
      <c r="R1577" s="9">
        <f t="shared" si="1963"/>
        <v>0</v>
      </c>
      <c r="S1577" s="9">
        <f t="shared" si="1963"/>
        <v>10081</v>
      </c>
      <c r="T1577" s="9">
        <f t="shared" si="1963"/>
        <v>0</v>
      </c>
      <c r="U1577" s="9">
        <f t="shared" ref="U1577:Z1577" si="1964">U1582+U1578</f>
        <v>0</v>
      </c>
      <c r="V1577" s="9">
        <f t="shared" si="1964"/>
        <v>0</v>
      </c>
      <c r="W1577" s="9">
        <f t="shared" si="1964"/>
        <v>0</v>
      </c>
      <c r="X1577" s="9">
        <f t="shared" si="1964"/>
        <v>0</v>
      </c>
      <c r="Y1577" s="9">
        <f t="shared" si="1964"/>
        <v>10081</v>
      </c>
      <c r="Z1577" s="9">
        <f t="shared" si="1964"/>
        <v>0</v>
      </c>
      <c r="AA1577" s="9">
        <f t="shared" ref="AA1577:AF1577" si="1965">AA1582+AA1578</f>
        <v>0</v>
      </c>
      <c r="AB1577" s="9">
        <f t="shared" si="1965"/>
        <v>0</v>
      </c>
      <c r="AC1577" s="9">
        <f t="shared" si="1965"/>
        <v>0</v>
      </c>
      <c r="AD1577" s="9">
        <f t="shared" si="1965"/>
        <v>0</v>
      </c>
      <c r="AE1577" s="9">
        <f t="shared" si="1965"/>
        <v>10081</v>
      </c>
      <c r="AF1577" s="9">
        <f t="shared" si="1965"/>
        <v>0</v>
      </c>
      <c r="AG1577" s="9">
        <f t="shared" ref="AG1577:AL1577" si="1966">AG1582+AG1578</f>
        <v>0</v>
      </c>
      <c r="AH1577" s="9">
        <f t="shared" si="1966"/>
        <v>0</v>
      </c>
      <c r="AI1577" s="9">
        <f t="shared" si="1966"/>
        <v>0</v>
      </c>
      <c r="AJ1577" s="9">
        <f t="shared" si="1966"/>
        <v>0</v>
      </c>
      <c r="AK1577" s="9">
        <f t="shared" si="1966"/>
        <v>10081</v>
      </c>
      <c r="AL1577" s="9">
        <f t="shared" si="1966"/>
        <v>0</v>
      </c>
    </row>
    <row r="1578" spans="1:38" hidden="1" x14ac:dyDescent="0.25">
      <c r="A1578" s="25" t="s">
        <v>14</v>
      </c>
      <c r="B1578" s="30" t="s">
        <v>493</v>
      </c>
      <c r="C1578" s="31" t="s">
        <v>32</v>
      </c>
      <c r="D1578" s="31" t="s">
        <v>16</v>
      </c>
      <c r="E1578" s="30" t="s">
        <v>676</v>
      </c>
      <c r="F1578" s="31"/>
      <c r="G1578" s="9">
        <f>G1579</f>
        <v>231</v>
      </c>
      <c r="H1578" s="9">
        <f t="shared" ref="H1578:W1580" si="1967">H1579</f>
        <v>0</v>
      </c>
      <c r="I1578" s="9">
        <f t="shared" si="1967"/>
        <v>0</v>
      </c>
      <c r="J1578" s="9">
        <f t="shared" si="1967"/>
        <v>0</v>
      </c>
      <c r="K1578" s="9">
        <f t="shared" si="1967"/>
        <v>0</v>
      </c>
      <c r="L1578" s="9">
        <f t="shared" si="1967"/>
        <v>0</v>
      </c>
      <c r="M1578" s="9">
        <f t="shared" si="1967"/>
        <v>231</v>
      </c>
      <c r="N1578" s="9">
        <f t="shared" si="1967"/>
        <v>0</v>
      </c>
      <c r="O1578" s="9">
        <f t="shared" si="1967"/>
        <v>0</v>
      </c>
      <c r="P1578" s="9">
        <f t="shared" si="1967"/>
        <v>0</v>
      </c>
      <c r="Q1578" s="9">
        <f t="shared" si="1967"/>
        <v>0</v>
      </c>
      <c r="R1578" s="9">
        <f t="shared" si="1967"/>
        <v>0</v>
      </c>
      <c r="S1578" s="9">
        <f t="shared" si="1967"/>
        <v>231</v>
      </c>
      <c r="T1578" s="9">
        <f t="shared" si="1967"/>
        <v>0</v>
      </c>
      <c r="U1578" s="9">
        <f t="shared" si="1967"/>
        <v>0</v>
      </c>
      <c r="V1578" s="9">
        <f t="shared" si="1967"/>
        <v>0</v>
      </c>
      <c r="W1578" s="9">
        <f t="shared" si="1967"/>
        <v>0</v>
      </c>
      <c r="X1578" s="9">
        <f t="shared" ref="U1578:AJ1580" si="1968">X1579</f>
        <v>0</v>
      </c>
      <c r="Y1578" s="9">
        <f t="shared" si="1968"/>
        <v>231</v>
      </c>
      <c r="Z1578" s="9">
        <f t="shared" si="1968"/>
        <v>0</v>
      </c>
      <c r="AA1578" s="9">
        <f t="shared" si="1968"/>
        <v>0</v>
      </c>
      <c r="AB1578" s="9">
        <f t="shared" si="1968"/>
        <v>0</v>
      </c>
      <c r="AC1578" s="9">
        <f t="shared" si="1968"/>
        <v>0</v>
      </c>
      <c r="AD1578" s="9">
        <f t="shared" si="1968"/>
        <v>0</v>
      </c>
      <c r="AE1578" s="9">
        <f t="shared" si="1968"/>
        <v>231</v>
      </c>
      <c r="AF1578" s="9">
        <f t="shared" si="1968"/>
        <v>0</v>
      </c>
      <c r="AG1578" s="9">
        <f t="shared" si="1968"/>
        <v>0</v>
      </c>
      <c r="AH1578" s="9">
        <f t="shared" si="1968"/>
        <v>0</v>
      </c>
      <c r="AI1578" s="9">
        <f t="shared" si="1968"/>
        <v>0</v>
      </c>
      <c r="AJ1578" s="9">
        <f t="shared" si="1968"/>
        <v>0</v>
      </c>
      <c r="AK1578" s="9">
        <f t="shared" ref="AG1578:AL1580" si="1969">AK1579</f>
        <v>231</v>
      </c>
      <c r="AL1578" s="9">
        <f t="shared" si="1969"/>
        <v>0</v>
      </c>
    </row>
    <row r="1579" spans="1:38" hidden="1" x14ac:dyDescent="0.25">
      <c r="A1579" s="25" t="s">
        <v>250</v>
      </c>
      <c r="B1579" s="30" t="s">
        <v>493</v>
      </c>
      <c r="C1579" s="31" t="s">
        <v>32</v>
      </c>
      <c r="D1579" s="31" t="s">
        <v>16</v>
      </c>
      <c r="E1579" s="30" t="s">
        <v>675</v>
      </c>
      <c r="F1579" s="31"/>
      <c r="G1579" s="9">
        <f>G1580</f>
        <v>231</v>
      </c>
      <c r="H1579" s="9">
        <f t="shared" si="1967"/>
        <v>0</v>
      </c>
      <c r="I1579" s="9">
        <f t="shared" si="1967"/>
        <v>0</v>
      </c>
      <c r="J1579" s="9">
        <f t="shared" si="1967"/>
        <v>0</v>
      </c>
      <c r="K1579" s="9">
        <f t="shared" si="1967"/>
        <v>0</v>
      </c>
      <c r="L1579" s="9">
        <f t="shared" si="1967"/>
        <v>0</v>
      </c>
      <c r="M1579" s="9">
        <f t="shared" si="1967"/>
        <v>231</v>
      </c>
      <c r="N1579" s="9">
        <f t="shared" si="1967"/>
        <v>0</v>
      </c>
      <c r="O1579" s="9">
        <f t="shared" si="1967"/>
        <v>0</v>
      </c>
      <c r="P1579" s="9">
        <f t="shared" si="1967"/>
        <v>0</v>
      </c>
      <c r="Q1579" s="9">
        <f t="shared" si="1967"/>
        <v>0</v>
      </c>
      <c r="R1579" s="9">
        <f t="shared" si="1967"/>
        <v>0</v>
      </c>
      <c r="S1579" s="9">
        <f t="shared" si="1967"/>
        <v>231</v>
      </c>
      <c r="T1579" s="9">
        <f t="shared" si="1967"/>
        <v>0</v>
      </c>
      <c r="U1579" s="9">
        <f t="shared" si="1968"/>
        <v>0</v>
      </c>
      <c r="V1579" s="9">
        <f t="shared" si="1968"/>
        <v>0</v>
      </c>
      <c r="W1579" s="9">
        <f t="shared" si="1968"/>
        <v>0</v>
      </c>
      <c r="X1579" s="9">
        <f t="shared" si="1968"/>
        <v>0</v>
      </c>
      <c r="Y1579" s="9">
        <f t="shared" si="1968"/>
        <v>231</v>
      </c>
      <c r="Z1579" s="9">
        <f t="shared" si="1968"/>
        <v>0</v>
      </c>
      <c r="AA1579" s="9">
        <f t="shared" si="1968"/>
        <v>0</v>
      </c>
      <c r="AB1579" s="9">
        <f t="shared" si="1968"/>
        <v>0</v>
      </c>
      <c r="AC1579" s="9">
        <f t="shared" si="1968"/>
        <v>0</v>
      </c>
      <c r="AD1579" s="9">
        <f t="shared" si="1968"/>
        <v>0</v>
      </c>
      <c r="AE1579" s="9">
        <f t="shared" si="1968"/>
        <v>231</v>
      </c>
      <c r="AF1579" s="9">
        <f t="shared" si="1968"/>
        <v>0</v>
      </c>
      <c r="AG1579" s="9">
        <f t="shared" si="1969"/>
        <v>0</v>
      </c>
      <c r="AH1579" s="9">
        <f t="shared" si="1969"/>
        <v>0</v>
      </c>
      <c r="AI1579" s="9">
        <f t="shared" si="1969"/>
        <v>0</v>
      </c>
      <c r="AJ1579" s="9">
        <f t="shared" si="1969"/>
        <v>0</v>
      </c>
      <c r="AK1579" s="9">
        <f t="shared" si="1969"/>
        <v>231</v>
      </c>
      <c r="AL1579" s="9">
        <f t="shared" si="1969"/>
        <v>0</v>
      </c>
    </row>
    <row r="1580" spans="1:38" ht="33" hidden="1" x14ac:dyDescent="0.25">
      <c r="A1580" s="25" t="s">
        <v>242</v>
      </c>
      <c r="B1580" s="30" t="s">
        <v>493</v>
      </c>
      <c r="C1580" s="31" t="s">
        <v>32</v>
      </c>
      <c r="D1580" s="31" t="s">
        <v>16</v>
      </c>
      <c r="E1580" s="30" t="s">
        <v>675</v>
      </c>
      <c r="F1580" s="31">
        <v>200</v>
      </c>
      <c r="G1580" s="9">
        <f>G1581</f>
        <v>231</v>
      </c>
      <c r="H1580" s="9">
        <f t="shared" si="1967"/>
        <v>0</v>
      </c>
      <c r="I1580" s="9">
        <f t="shared" si="1967"/>
        <v>0</v>
      </c>
      <c r="J1580" s="9">
        <f t="shared" si="1967"/>
        <v>0</v>
      </c>
      <c r="K1580" s="9">
        <f t="shared" si="1967"/>
        <v>0</v>
      </c>
      <c r="L1580" s="9">
        <f t="shared" si="1967"/>
        <v>0</v>
      </c>
      <c r="M1580" s="9">
        <f t="shared" si="1967"/>
        <v>231</v>
      </c>
      <c r="N1580" s="9">
        <f t="shared" si="1967"/>
        <v>0</v>
      </c>
      <c r="O1580" s="9">
        <f t="shared" si="1967"/>
        <v>0</v>
      </c>
      <c r="P1580" s="9">
        <f t="shared" si="1967"/>
        <v>0</v>
      </c>
      <c r="Q1580" s="9">
        <f t="shared" si="1967"/>
        <v>0</v>
      </c>
      <c r="R1580" s="9">
        <f t="shared" si="1967"/>
        <v>0</v>
      </c>
      <c r="S1580" s="9">
        <f t="shared" si="1967"/>
        <v>231</v>
      </c>
      <c r="T1580" s="9">
        <f t="shared" si="1967"/>
        <v>0</v>
      </c>
      <c r="U1580" s="9">
        <f t="shared" si="1968"/>
        <v>0</v>
      </c>
      <c r="V1580" s="9">
        <f t="shared" si="1968"/>
        <v>0</v>
      </c>
      <c r="W1580" s="9">
        <f t="shared" si="1968"/>
        <v>0</v>
      </c>
      <c r="X1580" s="9">
        <f t="shared" si="1968"/>
        <v>0</v>
      </c>
      <c r="Y1580" s="9">
        <f t="shared" si="1968"/>
        <v>231</v>
      </c>
      <c r="Z1580" s="9">
        <f t="shared" si="1968"/>
        <v>0</v>
      </c>
      <c r="AA1580" s="9">
        <f t="shared" si="1968"/>
        <v>0</v>
      </c>
      <c r="AB1580" s="9">
        <f t="shared" si="1968"/>
        <v>0</v>
      </c>
      <c r="AC1580" s="9">
        <f t="shared" si="1968"/>
        <v>0</v>
      </c>
      <c r="AD1580" s="9">
        <f t="shared" si="1968"/>
        <v>0</v>
      </c>
      <c r="AE1580" s="9">
        <f t="shared" si="1968"/>
        <v>231</v>
      </c>
      <c r="AF1580" s="9">
        <f t="shared" si="1968"/>
        <v>0</v>
      </c>
      <c r="AG1580" s="9">
        <f t="shared" si="1969"/>
        <v>0</v>
      </c>
      <c r="AH1580" s="9">
        <f t="shared" si="1969"/>
        <v>0</v>
      </c>
      <c r="AI1580" s="9">
        <f t="shared" si="1969"/>
        <v>0</v>
      </c>
      <c r="AJ1580" s="9">
        <f t="shared" si="1969"/>
        <v>0</v>
      </c>
      <c r="AK1580" s="9">
        <f t="shared" si="1969"/>
        <v>231</v>
      </c>
      <c r="AL1580" s="9">
        <f t="shared" si="1969"/>
        <v>0</v>
      </c>
    </row>
    <row r="1581" spans="1:38" ht="33" hidden="1" x14ac:dyDescent="0.25">
      <c r="A1581" s="25" t="s">
        <v>36</v>
      </c>
      <c r="B1581" s="30" t="s">
        <v>493</v>
      </c>
      <c r="C1581" s="31" t="s">
        <v>32</v>
      </c>
      <c r="D1581" s="31" t="s">
        <v>16</v>
      </c>
      <c r="E1581" s="30" t="s">
        <v>675</v>
      </c>
      <c r="F1581" s="31">
        <v>240</v>
      </c>
      <c r="G1581" s="9">
        <v>231</v>
      </c>
      <c r="H1581" s="9"/>
      <c r="I1581" s="84"/>
      <c r="J1581" s="84"/>
      <c r="K1581" s="84"/>
      <c r="L1581" s="84"/>
      <c r="M1581" s="9">
        <f>G1581+I1581+J1581+K1581+L1581</f>
        <v>231</v>
      </c>
      <c r="N1581" s="9">
        <f>H1581+L1581</f>
        <v>0</v>
      </c>
      <c r="O1581" s="85"/>
      <c r="P1581" s="85"/>
      <c r="Q1581" s="85"/>
      <c r="R1581" s="85"/>
      <c r="S1581" s="9">
        <f>M1581+O1581+P1581+Q1581+R1581</f>
        <v>231</v>
      </c>
      <c r="T1581" s="9">
        <f>N1581+R1581</f>
        <v>0</v>
      </c>
      <c r="U1581" s="85"/>
      <c r="V1581" s="85"/>
      <c r="W1581" s="85"/>
      <c r="X1581" s="85"/>
      <c r="Y1581" s="9">
        <f>S1581+U1581+V1581+W1581+X1581</f>
        <v>231</v>
      </c>
      <c r="Z1581" s="9">
        <f>T1581+X1581</f>
        <v>0</v>
      </c>
      <c r="AA1581" s="85"/>
      <c r="AB1581" s="85"/>
      <c r="AC1581" s="85"/>
      <c r="AD1581" s="85"/>
      <c r="AE1581" s="9">
        <f>Y1581+AA1581+AB1581+AC1581+AD1581</f>
        <v>231</v>
      </c>
      <c r="AF1581" s="9">
        <f>Z1581+AD1581</f>
        <v>0</v>
      </c>
      <c r="AG1581" s="85"/>
      <c r="AH1581" s="85"/>
      <c r="AI1581" s="85"/>
      <c r="AJ1581" s="85"/>
      <c r="AK1581" s="9">
        <f>AE1581+AG1581+AH1581+AI1581+AJ1581</f>
        <v>231</v>
      </c>
      <c r="AL1581" s="9">
        <f>AF1581+AJ1581</f>
        <v>0</v>
      </c>
    </row>
    <row r="1582" spans="1:38" hidden="1" x14ac:dyDescent="0.25">
      <c r="A1582" s="25" t="s">
        <v>126</v>
      </c>
      <c r="B1582" s="30" t="s">
        <v>493</v>
      </c>
      <c r="C1582" s="31" t="s">
        <v>32</v>
      </c>
      <c r="D1582" s="31" t="s">
        <v>16</v>
      </c>
      <c r="E1582" s="30" t="s">
        <v>127</v>
      </c>
      <c r="F1582" s="31"/>
      <c r="G1582" s="9">
        <f>G1583+G1586+G1589+G1592+G1595</f>
        <v>9850</v>
      </c>
      <c r="H1582" s="9">
        <f t="shared" ref="H1582:N1582" si="1970">H1583+H1586+H1589+H1592+H1595</f>
        <v>0</v>
      </c>
      <c r="I1582" s="9">
        <f t="shared" si="1970"/>
        <v>0</v>
      </c>
      <c r="J1582" s="9">
        <f t="shared" si="1970"/>
        <v>0</v>
      </c>
      <c r="K1582" s="9">
        <f t="shared" si="1970"/>
        <v>0</v>
      </c>
      <c r="L1582" s="9">
        <f t="shared" si="1970"/>
        <v>0</v>
      </c>
      <c r="M1582" s="9">
        <f t="shared" si="1970"/>
        <v>9850</v>
      </c>
      <c r="N1582" s="9">
        <f t="shared" si="1970"/>
        <v>0</v>
      </c>
      <c r="O1582" s="9">
        <f t="shared" ref="O1582:T1582" si="1971">O1583+O1586+O1589+O1592+O1595</f>
        <v>0</v>
      </c>
      <c r="P1582" s="9">
        <f t="shared" si="1971"/>
        <v>0</v>
      </c>
      <c r="Q1582" s="9">
        <f t="shared" si="1971"/>
        <v>0</v>
      </c>
      <c r="R1582" s="9">
        <f t="shared" si="1971"/>
        <v>0</v>
      </c>
      <c r="S1582" s="9">
        <f t="shared" si="1971"/>
        <v>9850</v>
      </c>
      <c r="T1582" s="9">
        <f t="shared" si="1971"/>
        <v>0</v>
      </c>
      <c r="U1582" s="9">
        <f t="shared" ref="U1582:Z1582" si="1972">U1583+U1586+U1589+U1592+U1595</f>
        <v>0</v>
      </c>
      <c r="V1582" s="9">
        <f t="shared" si="1972"/>
        <v>0</v>
      </c>
      <c r="W1582" s="9">
        <f t="shared" si="1972"/>
        <v>0</v>
      </c>
      <c r="X1582" s="9">
        <f t="shared" si="1972"/>
        <v>0</v>
      </c>
      <c r="Y1582" s="9">
        <f t="shared" si="1972"/>
        <v>9850</v>
      </c>
      <c r="Z1582" s="9">
        <f t="shared" si="1972"/>
        <v>0</v>
      </c>
      <c r="AA1582" s="9">
        <f t="shared" ref="AA1582:AF1582" si="1973">AA1583+AA1586+AA1589+AA1592+AA1595</f>
        <v>0</v>
      </c>
      <c r="AB1582" s="9">
        <f t="shared" si="1973"/>
        <v>0</v>
      </c>
      <c r="AC1582" s="9">
        <f t="shared" si="1973"/>
        <v>0</v>
      </c>
      <c r="AD1582" s="9">
        <f t="shared" si="1973"/>
        <v>0</v>
      </c>
      <c r="AE1582" s="9">
        <f t="shared" si="1973"/>
        <v>9850</v>
      </c>
      <c r="AF1582" s="9">
        <f t="shared" si="1973"/>
        <v>0</v>
      </c>
      <c r="AG1582" s="9">
        <f t="shared" ref="AG1582:AL1582" si="1974">AG1583+AG1586+AG1589+AG1592+AG1595</f>
        <v>0</v>
      </c>
      <c r="AH1582" s="9">
        <f t="shared" si="1974"/>
        <v>0</v>
      </c>
      <c r="AI1582" s="9">
        <f t="shared" si="1974"/>
        <v>0</v>
      </c>
      <c r="AJ1582" s="9">
        <f t="shared" si="1974"/>
        <v>0</v>
      </c>
      <c r="AK1582" s="9">
        <f t="shared" si="1974"/>
        <v>9850</v>
      </c>
      <c r="AL1582" s="9">
        <f t="shared" si="1974"/>
        <v>0</v>
      </c>
    </row>
    <row r="1583" spans="1:38" ht="82.5" hidden="1" x14ac:dyDescent="0.25">
      <c r="A1583" s="25" t="s">
        <v>554</v>
      </c>
      <c r="B1583" s="30" t="s">
        <v>493</v>
      </c>
      <c r="C1583" s="31" t="s">
        <v>32</v>
      </c>
      <c r="D1583" s="31" t="s">
        <v>16</v>
      </c>
      <c r="E1583" s="30" t="s">
        <v>553</v>
      </c>
      <c r="F1583" s="31"/>
      <c r="G1583" s="9">
        <f t="shared" ref="G1583:V1584" si="1975">G1584</f>
        <v>2687</v>
      </c>
      <c r="H1583" s="9">
        <f t="shared" si="1975"/>
        <v>0</v>
      </c>
      <c r="I1583" s="9">
        <f t="shared" si="1975"/>
        <v>0</v>
      </c>
      <c r="J1583" s="9">
        <f t="shared" si="1975"/>
        <v>0</v>
      </c>
      <c r="K1583" s="9">
        <f t="shared" si="1975"/>
        <v>0</v>
      </c>
      <c r="L1583" s="9">
        <f t="shared" si="1975"/>
        <v>0</v>
      </c>
      <c r="M1583" s="9">
        <f t="shared" si="1975"/>
        <v>2687</v>
      </c>
      <c r="N1583" s="9">
        <f t="shared" si="1975"/>
        <v>0</v>
      </c>
      <c r="O1583" s="9">
        <f t="shared" si="1975"/>
        <v>0</v>
      </c>
      <c r="P1583" s="9">
        <f t="shared" si="1975"/>
        <v>0</v>
      </c>
      <c r="Q1583" s="9">
        <f t="shared" si="1975"/>
        <v>0</v>
      </c>
      <c r="R1583" s="9">
        <f t="shared" si="1975"/>
        <v>0</v>
      </c>
      <c r="S1583" s="9">
        <f t="shared" si="1975"/>
        <v>2687</v>
      </c>
      <c r="T1583" s="9">
        <f t="shared" si="1975"/>
        <v>0</v>
      </c>
      <c r="U1583" s="9">
        <f t="shared" si="1975"/>
        <v>0</v>
      </c>
      <c r="V1583" s="9">
        <f t="shared" si="1975"/>
        <v>0</v>
      </c>
      <c r="W1583" s="9">
        <f t="shared" ref="U1583:AJ1584" si="1976">W1584</f>
        <v>0</v>
      </c>
      <c r="X1583" s="9">
        <f t="shared" si="1976"/>
        <v>0</v>
      </c>
      <c r="Y1583" s="9">
        <f t="shared" si="1976"/>
        <v>2687</v>
      </c>
      <c r="Z1583" s="9">
        <f t="shared" si="1976"/>
        <v>0</v>
      </c>
      <c r="AA1583" s="9">
        <f t="shared" si="1976"/>
        <v>0</v>
      </c>
      <c r="AB1583" s="9">
        <f t="shared" si="1976"/>
        <v>0</v>
      </c>
      <c r="AC1583" s="9">
        <f t="shared" si="1976"/>
        <v>0</v>
      </c>
      <c r="AD1583" s="9">
        <f t="shared" si="1976"/>
        <v>0</v>
      </c>
      <c r="AE1583" s="9">
        <f t="shared" si="1976"/>
        <v>2687</v>
      </c>
      <c r="AF1583" s="9">
        <f t="shared" si="1976"/>
        <v>0</v>
      </c>
      <c r="AG1583" s="9">
        <f t="shared" si="1976"/>
        <v>0</v>
      </c>
      <c r="AH1583" s="9">
        <f t="shared" si="1976"/>
        <v>0</v>
      </c>
      <c r="AI1583" s="9">
        <f t="shared" si="1976"/>
        <v>0</v>
      </c>
      <c r="AJ1583" s="9">
        <f t="shared" si="1976"/>
        <v>0</v>
      </c>
      <c r="AK1583" s="9">
        <f t="shared" ref="AG1583:AL1584" si="1977">AK1584</f>
        <v>2687</v>
      </c>
      <c r="AL1583" s="9">
        <f t="shared" si="1977"/>
        <v>0</v>
      </c>
    </row>
    <row r="1584" spans="1:38" ht="33" hidden="1" x14ac:dyDescent="0.25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553</v>
      </c>
      <c r="F1584" s="31">
        <v>600</v>
      </c>
      <c r="G1584" s="9">
        <f t="shared" si="1975"/>
        <v>2687</v>
      </c>
      <c r="H1584" s="9">
        <f t="shared" si="1975"/>
        <v>0</v>
      </c>
      <c r="I1584" s="9">
        <f t="shared" si="1975"/>
        <v>0</v>
      </c>
      <c r="J1584" s="9">
        <f t="shared" si="1975"/>
        <v>0</v>
      </c>
      <c r="K1584" s="9">
        <f t="shared" si="1975"/>
        <v>0</v>
      </c>
      <c r="L1584" s="9">
        <f t="shared" si="1975"/>
        <v>0</v>
      </c>
      <c r="M1584" s="9">
        <f t="shared" si="1975"/>
        <v>2687</v>
      </c>
      <c r="N1584" s="9">
        <f t="shared" si="1975"/>
        <v>0</v>
      </c>
      <c r="O1584" s="9">
        <f t="shared" si="1975"/>
        <v>0</v>
      </c>
      <c r="P1584" s="9">
        <f t="shared" si="1975"/>
        <v>0</v>
      </c>
      <c r="Q1584" s="9">
        <f t="shared" si="1975"/>
        <v>0</v>
      </c>
      <c r="R1584" s="9">
        <f t="shared" si="1975"/>
        <v>0</v>
      </c>
      <c r="S1584" s="9">
        <f t="shared" si="1975"/>
        <v>2687</v>
      </c>
      <c r="T1584" s="9">
        <f t="shared" si="1975"/>
        <v>0</v>
      </c>
      <c r="U1584" s="9">
        <f t="shared" si="1976"/>
        <v>0</v>
      </c>
      <c r="V1584" s="9">
        <f t="shared" si="1976"/>
        <v>0</v>
      </c>
      <c r="W1584" s="9">
        <f t="shared" si="1976"/>
        <v>0</v>
      </c>
      <c r="X1584" s="9">
        <f t="shared" si="1976"/>
        <v>0</v>
      </c>
      <c r="Y1584" s="9">
        <f t="shared" si="1976"/>
        <v>2687</v>
      </c>
      <c r="Z1584" s="9">
        <f t="shared" si="1976"/>
        <v>0</v>
      </c>
      <c r="AA1584" s="9">
        <f t="shared" si="1976"/>
        <v>0</v>
      </c>
      <c r="AB1584" s="9">
        <f t="shared" si="1976"/>
        <v>0</v>
      </c>
      <c r="AC1584" s="9">
        <f t="shared" si="1976"/>
        <v>0</v>
      </c>
      <c r="AD1584" s="9">
        <f t="shared" si="1976"/>
        <v>0</v>
      </c>
      <c r="AE1584" s="9">
        <f t="shared" si="1976"/>
        <v>2687</v>
      </c>
      <c r="AF1584" s="9">
        <f t="shared" si="1976"/>
        <v>0</v>
      </c>
      <c r="AG1584" s="9">
        <f t="shared" si="1977"/>
        <v>0</v>
      </c>
      <c r="AH1584" s="9">
        <f t="shared" si="1977"/>
        <v>0</v>
      </c>
      <c r="AI1584" s="9">
        <f t="shared" si="1977"/>
        <v>0</v>
      </c>
      <c r="AJ1584" s="9">
        <f t="shared" si="1977"/>
        <v>0</v>
      </c>
      <c r="AK1584" s="9">
        <f t="shared" si="1977"/>
        <v>2687</v>
      </c>
      <c r="AL1584" s="9">
        <f t="shared" si="1977"/>
        <v>0</v>
      </c>
    </row>
    <row r="1585" spans="1:38" ht="33" hidden="1" x14ac:dyDescent="0.25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553</v>
      </c>
      <c r="F1585" s="31" t="s">
        <v>131</v>
      </c>
      <c r="G1585" s="9">
        <v>2687</v>
      </c>
      <c r="H1585" s="9"/>
      <c r="I1585" s="84"/>
      <c r="J1585" s="84"/>
      <c r="K1585" s="84"/>
      <c r="L1585" s="84"/>
      <c r="M1585" s="9">
        <f>G1585+I1585+J1585+K1585+L1585</f>
        <v>2687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2687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2687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2687</v>
      </c>
      <c r="AF1585" s="9">
        <f>Z1585+AD1585</f>
        <v>0</v>
      </c>
      <c r="AG1585" s="85"/>
      <c r="AH1585" s="85"/>
      <c r="AI1585" s="85"/>
      <c r="AJ1585" s="85"/>
      <c r="AK1585" s="9">
        <f>AE1585+AG1585+AH1585+AI1585+AJ1585</f>
        <v>2687</v>
      </c>
      <c r="AL1585" s="9">
        <f>AF1585+AJ1585</f>
        <v>0</v>
      </c>
    </row>
    <row r="1586" spans="1:38" ht="49.5" hidden="1" x14ac:dyDescent="0.25">
      <c r="A1586" s="25" t="s">
        <v>253</v>
      </c>
      <c r="B1586" s="30" t="s">
        <v>493</v>
      </c>
      <c r="C1586" s="31" t="s">
        <v>32</v>
      </c>
      <c r="D1586" s="31" t="s">
        <v>16</v>
      </c>
      <c r="E1586" s="30" t="s">
        <v>459</v>
      </c>
      <c r="F1586" s="31"/>
      <c r="G1586" s="9">
        <f t="shared" ref="G1586:V1587" si="1978">G1587</f>
        <v>1000</v>
      </c>
      <c r="H1586" s="9">
        <f t="shared" si="1978"/>
        <v>0</v>
      </c>
      <c r="I1586" s="9">
        <f t="shared" si="1978"/>
        <v>0</v>
      </c>
      <c r="J1586" s="9">
        <f t="shared" si="1978"/>
        <v>0</v>
      </c>
      <c r="K1586" s="9">
        <f t="shared" si="1978"/>
        <v>0</v>
      </c>
      <c r="L1586" s="9">
        <f t="shared" si="1978"/>
        <v>0</v>
      </c>
      <c r="M1586" s="9">
        <f t="shared" si="1978"/>
        <v>1000</v>
      </c>
      <c r="N1586" s="9">
        <f t="shared" si="1978"/>
        <v>0</v>
      </c>
      <c r="O1586" s="9">
        <f t="shared" si="1978"/>
        <v>0</v>
      </c>
      <c r="P1586" s="9">
        <f t="shared" si="1978"/>
        <v>0</v>
      </c>
      <c r="Q1586" s="9">
        <f t="shared" si="1978"/>
        <v>0</v>
      </c>
      <c r="R1586" s="9">
        <f t="shared" si="1978"/>
        <v>0</v>
      </c>
      <c r="S1586" s="9">
        <f t="shared" si="1978"/>
        <v>1000</v>
      </c>
      <c r="T1586" s="9">
        <f t="shared" si="1978"/>
        <v>0</v>
      </c>
      <c r="U1586" s="9">
        <f t="shared" si="1978"/>
        <v>0</v>
      </c>
      <c r="V1586" s="9">
        <f t="shared" si="1978"/>
        <v>0</v>
      </c>
      <c r="W1586" s="9">
        <f t="shared" ref="U1586:AJ1587" si="1979">W1587</f>
        <v>0</v>
      </c>
      <c r="X1586" s="9">
        <f t="shared" si="1979"/>
        <v>0</v>
      </c>
      <c r="Y1586" s="9">
        <f t="shared" si="1979"/>
        <v>1000</v>
      </c>
      <c r="Z1586" s="9">
        <f t="shared" si="1979"/>
        <v>0</v>
      </c>
      <c r="AA1586" s="9">
        <f t="shared" si="1979"/>
        <v>0</v>
      </c>
      <c r="AB1586" s="9">
        <f t="shared" si="1979"/>
        <v>0</v>
      </c>
      <c r="AC1586" s="9">
        <f t="shared" si="1979"/>
        <v>0</v>
      </c>
      <c r="AD1586" s="9">
        <f t="shared" si="1979"/>
        <v>0</v>
      </c>
      <c r="AE1586" s="9">
        <f t="shared" si="1979"/>
        <v>1000</v>
      </c>
      <c r="AF1586" s="9">
        <f t="shared" si="1979"/>
        <v>0</v>
      </c>
      <c r="AG1586" s="9">
        <f t="shared" si="1979"/>
        <v>0</v>
      </c>
      <c r="AH1586" s="9">
        <f t="shared" si="1979"/>
        <v>0</v>
      </c>
      <c r="AI1586" s="9">
        <f t="shared" si="1979"/>
        <v>0</v>
      </c>
      <c r="AJ1586" s="9">
        <f t="shared" si="1979"/>
        <v>0</v>
      </c>
      <c r="AK1586" s="9">
        <f t="shared" ref="AG1586:AL1587" si="1980">AK1587</f>
        <v>1000</v>
      </c>
      <c r="AL1586" s="9">
        <f t="shared" si="1980"/>
        <v>0</v>
      </c>
    </row>
    <row r="1587" spans="1:38" ht="33" hidden="1" x14ac:dyDescent="0.25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459</v>
      </c>
      <c r="F1587" s="31">
        <v>600</v>
      </c>
      <c r="G1587" s="9">
        <f t="shared" si="1978"/>
        <v>1000</v>
      </c>
      <c r="H1587" s="9">
        <f t="shared" si="1978"/>
        <v>0</v>
      </c>
      <c r="I1587" s="9">
        <f t="shared" si="1978"/>
        <v>0</v>
      </c>
      <c r="J1587" s="9">
        <f t="shared" si="1978"/>
        <v>0</v>
      </c>
      <c r="K1587" s="9">
        <f t="shared" si="1978"/>
        <v>0</v>
      </c>
      <c r="L1587" s="9">
        <f t="shared" si="1978"/>
        <v>0</v>
      </c>
      <c r="M1587" s="9">
        <f t="shared" si="1978"/>
        <v>1000</v>
      </c>
      <c r="N1587" s="9">
        <f t="shared" si="1978"/>
        <v>0</v>
      </c>
      <c r="O1587" s="9">
        <f t="shared" si="1978"/>
        <v>0</v>
      </c>
      <c r="P1587" s="9">
        <f t="shared" si="1978"/>
        <v>0</v>
      </c>
      <c r="Q1587" s="9">
        <f t="shared" si="1978"/>
        <v>0</v>
      </c>
      <c r="R1587" s="9">
        <f t="shared" si="1978"/>
        <v>0</v>
      </c>
      <c r="S1587" s="9">
        <f t="shared" si="1978"/>
        <v>1000</v>
      </c>
      <c r="T1587" s="9">
        <f t="shared" si="1978"/>
        <v>0</v>
      </c>
      <c r="U1587" s="9">
        <f t="shared" si="1979"/>
        <v>0</v>
      </c>
      <c r="V1587" s="9">
        <f t="shared" si="1979"/>
        <v>0</v>
      </c>
      <c r="W1587" s="9">
        <f t="shared" si="1979"/>
        <v>0</v>
      </c>
      <c r="X1587" s="9">
        <f t="shared" si="1979"/>
        <v>0</v>
      </c>
      <c r="Y1587" s="9">
        <f t="shared" si="1979"/>
        <v>1000</v>
      </c>
      <c r="Z1587" s="9">
        <f t="shared" si="1979"/>
        <v>0</v>
      </c>
      <c r="AA1587" s="9">
        <f t="shared" si="1979"/>
        <v>0</v>
      </c>
      <c r="AB1587" s="9">
        <f t="shared" si="1979"/>
        <v>0</v>
      </c>
      <c r="AC1587" s="9">
        <f t="shared" si="1979"/>
        <v>0</v>
      </c>
      <c r="AD1587" s="9">
        <f t="shared" si="1979"/>
        <v>0</v>
      </c>
      <c r="AE1587" s="9">
        <f t="shared" si="1979"/>
        <v>1000</v>
      </c>
      <c r="AF1587" s="9">
        <f t="shared" si="1979"/>
        <v>0</v>
      </c>
      <c r="AG1587" s="9">
        <f t="shared" si="1980"/>
        <v>0</v>
      </c>
      <c r="AH1587" s="9">
        <f t="shared" si="1980"/>
        <v>0</v>
      </c>
      <c r="AI1587" s="9">
        <f t="shared" si="1980"/>
        <v>0</v>
      </c>
      <c r="AJ1587" s="9">
        <f t="shared" si="1980"/>
        <v>0</v>
      </c>
      <c r="AK1587" s="9">
        <f t="shared" si="1980"/>
        <v>1000</v>
      </c>
      <c r="AL1587" s="9">
        <f t="shared" si="1980"/>
        <v>0</v>
      </c>
    </row>
    <row r="1588" spans="1:38" ht="33" hidden="1" x14ac:dyDescent="0.25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459</v>
      </c>
      <c r="F1588" s="31" t="s">
        <v>131</v>
      </c>
      <c r="G1588" s="9">
        <v>1000</v>
      </c>
      <c r="H1588" s="9"/>
      <c r="I1588" s="84"/>
      <c r="J1588" s="84"/>
      <c r="K1588" s="84"/>
      <c r="L1588" s="84"/>
      <c r="M1588" s="9">
        <f>G1588+I1588+J1588+K1588+L1588</f>
        <v>1000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1000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1000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1000</v>
      </c>
      <c r="AF1588" s="9">
        <f>Z1588+AD1588</f>
        <v>0</v>
      </c>
      <c r="AG1588" s="85"/>
      <c r="AH1588" s="85"/>
      <c r="AI1588" s="85"/>
      <c r="AJ1588" s="85"/>
      <c r="AK1588" s="9">
        <f>AE1588+AG1588+AH1588+AI1588+AJ1588</f>
        <v>1000</v>
      </c>
      <c r="AL1588" s="9">
        <f>AF1588+AJ1588</f>
        <v>0</v>
      </c>
    </row>
    <row r="1589" spans="1:38" ht="82.5" hidden="1" x14ac:dyDescent="0.25">
      <c r="A1589" s="25" t="s">
        <v>458</v>
      </c>
      <c r="B1589" s="30" t="s">
        <v>493</v>
      </c>
      <c r="C1589" s="31" t="s">
        <v>32</v>
      </c>
      <c r="D1589" s="31" t="s">
        <v>16</v>
      </c>
      <c r="E1589" s="30" t="s">
        <v>532</v>
      </c>
      <c r="F1589" s="31"/>
      <c r="G1589" s="9">
        <f t="shared" ref="G1589:V1590" si="1981">G1590</f>
        <v>3463</v>
      </c>
      <c r="H1589" s="9">
        <f t="shared" si="1981"/>
        <v>0</v>
      </c>
      <c r="I1589" s="9">
        <f t="shared" si="1981"/>
        <v>0</v>
      </c>
      <c r="J1589" s="9">
        <f t="shared" si="1981"/>
        <v>0</v>
      </c>
      <c r="K1589" s="9">
        <f t="shared" si="1981"/>
        <v>0</v>
      </c>
      <c r="L1589" s="9">
        <f t="shared" si="1981"/>
        <v>0</v>
      </c>
      <c r="M1589" s="9">
        <f t="shared" si="1981"/>
        <v>3463</v>
      </c>
      <c r="N1589" s="9">
        <f t="shared" si="1981"/>
        <v>0</v>
      </c>
      <c r="O1589" s="9">
        <f t="shared" si="1981"/>
        <v>0</v>
      </c>
      <c r="P1589" s="9">
        <f t="shared" si="1981"/>
        <v>0</v>
      </c>
      <c r="Q1589" s="9">
        <f t="shared" si="1981"/>
        <v>0</v>
      </c>
      <c r="R1589" s="9">
        <f t="shared" si="1981"/>
        <v>0</v>
      </c>
      <c r="S1589" s="9">
        <f t="shared" si="1981"/>
        <v>3463</v>
      </c>
      <c r="T1589" s="9">
        <f t="shared" si="1981"/>
        <v>0</v>
      </c>
      <c r="U1589" s="9">
        <f t="shared" si="1981"/>
        <v>0</v>
      </c>
      <c r="V1589" s="9">
        <f t="shared" si="1981"/>
        <v>0</v>
      </c>
      <c r="W1589" s="9">
        <f t="shared" ref="U1589:AJ1590" si="1982">W1590</f>
        <v>0</v>
      </c>
      <c r="X1589" s="9">
        <f t="shared" si="1982"/>
        <v>0</v>
      </c>
      <c r="Y1589" s="9">
        <f t="shared" si="1982"/>
        <v>3463</v>
      </c>
      <c r="Z1589" s="9">
        <f t="shared" si="1982"/>
        <v>0</v>
      </c>
      <c r="AA1589" s="9">
        <f t="shared" si="1982"/>
        <v>0</v>
      </c>
      <c r="AB1589" s="9">
        <f t="shared" si="1982"/>
        <v>0</v>
      </c>
      <c r="AC1589" s="9">
        <f t="shared" si="1982"/>
        <v>0</v>
      </c>
      <c r="AD1589" s="9">
        <f t="shared" si="1982"/>
        <v>0</v>
      </c>
      <c r="AE1589" s="9">
        <f t="shared" si="1982"/>
        <v>3463</v>
      </c>
      <c r="AF1589" s="9">
        <f t="shared" si="1982"/>
        <v>0</v>
      </c>
      <c r="AG1589" s="9">
        <f t="shared" si="1982"/>
        <v>0</v>
      </c>
      <c r="AH1589" s="9">
        <f t="shared" si="1982"/>
        <v>0</v>
      </c>
      <c r="AI1589" s="9">
        <f t="shared" si="1982"/>
        <v>0</v>
      </c>
      <c r="AJ1589" s="9">
        <f t="shared" si="1982"/>
        <v>0</v>
      </c>
      <c r="AK1589" s="9">
        <f t="shared" ref="AG1589:AL1590" si="1983">AK1590</f>
        <v>3463</v>
      </c>
      <c r="AL1589" s="9">
        <f t="shared" si="1983"/>
        <v>0</v>
      </c>
    </row>
    <row r="1590" spans="1:38" ht="33" hidden="1" x14ac:dyDescent="0.25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532</v>
      </c>
      <c r="F1590" s="31" t="s">
        <v>12</v>
      </c>
      <c r="G1590" s="9">
        <f t="shared" si="1981"/>
        <v>3463</v>
      </c>
      <c r="H1590" s="9">
        <f t="shared" si="1981"/>
        <v>0</v>
      </c>
      <c r="I1590" s="9">
        <f t="shared" si="1981"/>
        <v>0</v>
      </c>
      <c r="J1590" s="9">
        <f t="shared" si="1981"/>
        <v>0</v>
      </c>
      <c r="K1590" s="9">
        <f t="shared" si="1981"/>
        <v>0</v>
      </c>
      <c r="L1590" s="9">
        <f t="shared" si="1981"/>
        <v>0</v>
      </c>
      <c r="M1590" s="9">
        <f t="shared" si="1981"/>
        <v>3463</v>
      </c>
      <c r="N1590" s="9">
        <f t="shared" si="1981"/>
        <v>0</v>
      </c>
      <c r="O1590" s="9">
        <f t="shared" si="1981"/>
        <v>0</v>
      </c>
      <c r="P1590" s="9">
        <f t="shared" si="1981"/>
        <v>0</v>
      </c>
      <c r="Q1590" s="9">
        <f t="shared" si="1981"/>
        <v>0</v>
      </c>
      <c r="R1590" s="9">
        <f t="shared" si="1981"/>
        <v>0</v>
      </c>
      <c r="S1590" s="9">
        <f t="shared" si="1981"/>
        <v>3463</v>
      </c>
      <c r="T1590" s="9">
        <f t="shared" si="1981"/>
        <v>0</v>
      </c>
      <c r="U1590" s="9">
        <f t="shared" si="1982"/>
        <v>0</v>
      </c>
      <c r="V1590" s="9">
        <f t="shared" si="1982"/>
        <v>0</v>
      </c>
      <c r="W1590" s="9">
        <f t="shared" si="1982"/>
        <v>0</v>
      </c>
      <c r="X1590" s="9">
        <f t="shared" si="1982"/>
        <v>0</v>
      </c>
      <c r="Y1590" s="9">
        <f t="shared" si="1982"/>
        <v>3463</v>
      </c>
      <c r="Z1590" s="9">
        <f t="shared" si="1982"/>
        <v>0</v>
      </c>
      <c r="AA1590" s="9">
        <f t="shared" si="1982"/>
        <v>0</v>
      </c>
      <c r="AB1590" s="9">
        <f t="shared" si="1982"/>
        <v>0</v>
      </c>
      <c r="AC1590" s="9">
        <f t="shared" si="1982"/>
        <v>0</v>
      </c>
      <c r="AD1590" s="9">
        <f t="shared" si="1982"/>
        <v>0</v>
      </c>
      <c r="AE1590" s="9">
        <f t="shared" si="1982"/>
        <v>3463</v>
      </c>
      <c r="AF1590" s="9">
        <f t="shared" si="1982"/>
        <v>0</v>
      </c>
      <c r="AG1590" s="9">
        <f t="shared" si="1983"/>
        <v>0</v>
      </c>
      <c r="AH1590" s="9">
        <f t="shared" si="1983"/>
        <v>0</v>
      </c>
      <c r="AI1590" s="9">
        <f t="shared" si="1983"/>
        <v>0</v>
      </c>
      <c r="AJ1590" s="9">
        <f t="shared" si="1983"/>
        <v>0</v>
      </c>
      <c r="AK1590" s="9">
        <f t="shared" si="1983"/>
        <v>3463</v>
      </c>
      <c r="AL1590" s="9">
        <f t="shared" si="1983"/>
        <v>0</v>
      </c>
    </row>
    <row r="1591" spans="1:38" ht="33" hidden="1" x14ac:dyDescent="0.25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532</v>
      </c>
      <c r="F1591" s="31" t="s">
        <v>131</v>
      </c>
      <c r="G1591" s="9">
        <v>3463</v>
      </c>
      <c r="H1591" s="9"/>
      <c r="I1591" s="84"/>
      <c r="J1591" s="84"/>
      <c r="K1591" s="84"/>
      <c r="L1591" s="84"/>
      <c r="M1591" s="9">
        <f>G1591+I1591+J1591+K1591+L1591</f>
        <v>3463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3463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3463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3463</v>
      </c>
      <c r="AF1591" s="9">
        <f>Z1591+AD1591</f>
        <v>0</v>
      </c>
      <c r="AG1591" s="85"/>
      <c r="AH1591" s="85"/>
      <c r="AI1591" s="85"/>
      <c r="AJ1591" s="85"/>
      <c r="AK1591" s="9">
        <f>AE1591+AG1591+AH1591+AI1591+AJ1591</f>
        <v>3463</v>
      </c>
      <c r="AL1591" s="9">
        <f>AF1591+AJ1591</f>
        <v>0</v>
      </c>
    </row>
    <row r="1592" spans="1:38" ht="68.25" hidden="1" customHeight="1" x14ac:dyDescent="0.25">
      <c r="A1592" s="25" t="s">
        <v>562</v>
      </c>
      <c r="B1592" s="30" t="s">
        <v>493</v>
      </c>
      <c r="C1592" s="31" t="s">
        <v>32</v>
      </c>
      <c r="D1592" s="31" t="s">
        <v>16</v>
      </c>
      <c r="E1592" s="30" t="s">
        <v>561</v>
      </c>
      <c r="F1592" s="31"/>
      <c r="G1592" s="9">
        <f>G1593</f>
        <v>2000</v>
      </c>
      <c r="H1592" s="9">
        <f t="shared" ref="H1592:W1593" si="1984">H1593</f>
        <v>0</v>
      </c>
      <c r="I1592" s="9">
        <f t="shared" si="1984"/>
        <v>0</v>
      </c>
      <c r="J1592" s="9">
        <f t="shared" si="1984"/>
        <v>0</v>
      </c>
      <c r="K1592" s="9">
        <f t="shared" si="1984"/>
        <v>0</v>
      </c>
      <c r="L1592" s="9">
        <f t="shared" si="1984"/>
        <v>0</v>
      </c>
      <c r="M1592" s="9">
        <f t="shared" si="1984"/>
        <v>2000</v>
      </c>
      <c r="N1592" s="9">
        <f t="shared" si="1984"/>
        <v>0</v>
      </c>
      <c r="O1592" s="9">
        <f t="shared" si="1984"/>
        <v>0</v>
      </c>
      <c r="P1592" s="9">
        <f t="shared" si="1984"/>
        <v>0</v>
      </c>
      <c r="Q1592" s="9">
        <f t="shared" si="1984"/>
        <v>0</v>
      </c>
      <c r="R1592" s="9">
        <f t="shared" si="1984"/>
        <v>0</v>
      </c>
      <c r="S1592" s="9">
        <f t="shared" si="1984"/>
        <v>2000</v>
      </c>
      <c r="T1592" s="9">
        <f t="shared" si="1984"/>
        <v>0</v>
      </c>
      <c r="U1592" s="9">
        <f t="shared" si="1984"/>
        <v>0</v>
      </c>
      <c r="V1592" s="9">
        <f t="shared" si="1984"/>
        <v>0</v>
      </c>
      <c r="W1592" s="9">
        <f t="shared" si="1984"/>
        <v>0</v>
      </c>
      <c r="X1592" s="9">
        <f t="shared" ref="U1592:AJ1593" si="1985">X1593</f>
        <v>0</v>
      </c>
      <c r="Y1592" s="9">
        <f t="shared" si="1985"/>
        <v>2000</v>
      </c>
      <c r="Z1592" s="9">
        <f t="shared" si="1985"/>
        <v>0</v>
      </c>
      <c r="AA1592" s="9">
        <f t="shared" si="1985"/>
        <v>0</v>
      </c>
      <c r="AB1592" s="9">
        <f t="shared" si="1985"/>
        <v>0</v>
      </c>
      <c r="AC1592" s="9">
        <f t="shared" si="1985"/>
        <v>0</v>
      </c>
      <c r="AD1592" s="9">
        <f t="shared" si="1985"/>
        <v>0</v>
      </c>
      <c r="AE1592" s="9">
        <f t="shared" si="1985"/>
        <v>2000</v>
      </c>
      <c r="AF1592" s="9">
        <f t="shared" si="1985"/>
        <v>0</v>
      </c>
      <c r="AG1592" s="9">
        <f t="shared" si="1985"/>
        <v>0</v>
      </c>
      <c r="AH1592" s="9">
        <f t="shared" si="1985"/>
        <v>0</v>
      </c>
      <c r="AI1592" s="9">
        <f t="shared" si="1985"/>
        <v>0</v>
      </c>
      <c r="AJ1592" s="9">
        <f t="shared" si="1985"/>
        <v>0</v>
      </c>
      <c r="AK1592" s="9">
        <f t="shared" ref="AG1592:AL1593" si="1986">AK1593</f>
        <v>2000</v>
      </c>
      <c r="AL1592" s="9">
        <f t="shared" si="1986"/>
        <v>0</v>
      </c>
    </row>
    <row r="1593" spans="1:38" ht="33" hidden="1" x14ac:dyDescent="0.25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561</v>
      </c>
      <c r="F1593" s="31" t="s">
        <v>12</v>
      </c>
      <c r="G1593" s="9">
        <f>G1594</f>
        <v>2000</v>
      </c>
      <c r="H1593" s="9">
        <f t="shared" si="1984"/>
        <v>0</v>
      </c>
      <c r="I1593" s="9">
        <f t="shared" si="1984"/>
        <v>0</v>
      </c>
      <c r="J1593" s="9">
        <f t="shared" si="1984"/>
        <v>0</v>
      </c>
      <c r="K1593" s="9">
        <f t="shared" si="1984"/>
        <v>0</v>
      </c>
      <c r="L1593" s="9">
        <f t="shared" si="1984"/>
        <v>0</v>
      </c>
      <c r="M1593" s="9">
        <f t="shared" si="1984"/>
        <v>2000</v>
      </c>
      <c r="N1593" s="9">
        <f t="shared" si="1984"/>
        <v>0</v>
      </c>
      <c r="O1593" s="9">
        <f t="shared" si="1984"/>
        <v>0</v>
      </c>
      <c r="P1593" s="9">
        <f t="shared" si="1984"/>
        <v>0</v>
      </c>
      <c r="Q1593" s="9">
        <f t="shared" si="1984"/>
        <v>0</v>
      </c>
      <c r="R1593" s="9">
        <f t="shared" si="1984"/>
        <v>0</v>
      </c>
      <c r="S1593" s="9">
        <f t="shared" si="1984"/>
        <v>2000</v>
      </c>
      <c r="T1593" s="9">
        <f t="shared" si="1984"/>
        <v>0</v>
      </c>
      <c r="U1593" s="9">
        <f t="shared" si="1985"/>
        <v>0</v>
      </c>
      <c r="V1593" s="9">
        <f t="shared" si="1985"/>
        <v>0</v>
      </c>
      <c r="W1593" s="9">
        <f t="shared" si="1985"/>
        <v>0</v>
      </c>
      <c r="X1593" s="9">
        <f t="shared" si="1985"/>
        <v>0</v>
      </c>
      <c r="Y1593" s="9">
        <f t="shared" si="1985"/>
        <v>2000</v>
      </c>
      <c r="Z1593" s="9">
        <f t="shared" si="1985"/>
        <v>0</v>
      </c>
      <c r="AA1593" s="9">
        <f t="shared" si="1985"/>
        <v>0</v>
      </c>
      <c r="AB1593" s="9">
        <f t="shared" si="1985"/>
        <v>0</v>
      </c>
      <c r="AC1593" s="9">
        <f t="shared" si="1985"/>
        <v>0</v>
      </c>
      <c r="AD1593" s="9">
        <f t="shared" si="1985"/>
        <v>0</v>
      </c>
      <c r="AE1593" s="9">
        <f t="shared" si="1985"/>
        <v>2000</v>
      </c>
      <c r="AF1593" s="9">
        <f t="shared" si="1985"/>
        <v>0</v>
      </c>
      <c r="AG1593" s="9">
        <f t="shared" si="1986"/>
        <v>0</v>
      </c>
      <c r="AH1593" s="9">
        <f t="shared" si="1986"/>
        <v>0</v>
      </c>
      <c r="AI1593" s="9">
        <f t="shared" si="1986"/>
        <v>0</v>
      </c>
      <c r="AJ1593" s="9">
        <f t="shared" si="1986"/>
        <v>0</v>
      </c>
      <c r="AK1593" s="9">
        <f t="shared" si="1986"/>
        <v>2000</v>
      </c>
      <c r="AL1593" s="9">
        <f t="shared" si="1986"/>
        <v>0</v>
      </c>
    </row>
    <row r="1594" spans="1:38" ht="33" hidden="1" x14ac:dyDescent="0.25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561</v>
      </c>
      <c r="F1594" s="31" t="s">
        <v>131</v>
      </c>
      <c r="G1594" s="9">
        <v>2000</v>
      </c>
      <c r="H1594" s="9"/>
      <c r="I1594" s="84"/>
      <c r="J1594" s="84"/>
      <c r="K1594" s="84"/>
      <c r="L1594" s="84"/>
      <c r="M1594" s="9">
        <f>G1594+I1594+J1594+K1594+L1594</f>
        <v>2000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2000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2000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2000</v>
      </c>
      <c r="AF1594" s="9">
        <f>Z1594+AD1594</f>
        <v>0</v>
      </c>
      <c r="AG1594" s="85"/>
      <c r="AH1594" s="85"/>
      <c r="AI1594" s="85"/>
      <c r="AJ1594" s="85"/>
      <c r="AK1594" s="9">
        <f>AE1594+AG1594+AH1594+AI1594+AJ1594</f>
        <v>2000</v>
      </c>
      <c r="AL1594" s="9">
        <f>AF1594+AJ1594</f>
        <v>0</v>
      </c>
    </row>
    <row r="1595" spans="1:38" ht="99" hidden="1" x14ac:dyDescent="0.25">
      <c r="A1595" s="25" t="s">
        <v>720</v>
      </c>
      <c r="B1595" s="30" t="s">
        <v>493</v>
      </c>
      <c r="C1595" s="31" t="s">
        <v>32</v>
      </c>
      <c r="D1595" s="31" t="s">
        <v>16</v>
      </c>
      <c r="E1595" s="30" t="s">
        <v>721</v>
      </c>
      <c r="F1595" s="31"/>
      <c r="G1595" s="9">
        <f>G1596</f>
        <v>700</v>
      </c>
      <c r="H1595" s="9">
        <f t="shared" ref="H1595:W1596" si="1987">H1596</f>
        <v>0</v>
      </c>
      <c r="I1595" s="9">
        <f t="shared" si="1987"/>
        <v>0</v>
      </c>
      <c r="J1595" s="9">
        <f t="shared" si="1987"/>
        <v>0</v>
      </c>
      <c r="K1595" s="9">
        <f t="shared" si="1987"/>
        <v>0</v>
      </c>
      <c r="L1595" s="9">
        <f t="shared" si="1987"/>
        <v>0</v>
      </c>
      <c r="M1595" s="9">
        <f t="shared" si="1987"/>
        <v>700</v>
      </c>
      <c r="N1595" s="9">
        <f t="shared" si="1987"/>
        <v>0</v>
      </c>
      <c r="O1595" s="9">
        <f t="shared" si="1987"/>
        <v>0</v>
      </c>
      <c r="P1595" s="9">
        <f t="shared" si="1987"/>
        <v>0</v>
      </c>
      <c r="Q1595" s="9">
        <f t="shared" si="1987"/>
        <v>0</v>
      </c>
      <c r="R1595" s="9">
        <f t="shared" si="1987"/>
        <v>0</v>
      </c>
      <c r="S1595" s="9">
        <f t="shared" si="1987"/>
        <v>700</v>
      </c>
      <c r="T1595" s="9">
        <f t="shared" si="1987"/>
        <v>0</v>
      </c>
      <c r="U1595" s="9">
        <f t="shared" si="1987"/>
        <v>0</v>
      </c>
      <c r="V1595" s="9">
        <f t="shared" si="1987"/>
        <v>0</v>
      </c>
      <c r="W1595" s="9">
        <f t="shared" si="1987"/>
        <v>0</v>
      </c>
      <c r="X1595" s="9">
        <f t="shared" ref="U1595:AJ1596" si="1988">X1596</f>
        <v>0</v>
      </c>
      <c r="Y1595" s="9">
        <f t="shared" si="1988"/>
        <v>700</v>
      </c>
      <c r="Z1595" s="9">
        <f t="shared" si="1988"/>
        <v>0</v>
      </c>
      <c r="AA1595" s="9">
        <f t="shared" si="1988"/>
        <v>0</v>
      </c>
      <c r="AB1595" s="9">
        <f t="shared" si="1988"/>
        <v>0</v>
      </c>
      <c r="AC1595" s="9">
        <f t="shared" si="1988"/>
        <v>0</v>
      </c>
      <c r="AD1595" s="9">
        <f t="shared" si="1988"/>
        <v>0</v>
      </c>
      <c r="AE1595" s="9">
        <f t="shared" si="1988"/>
        <v>700</v>
      </c>
      <c r="AF1595" s="9">
        <f t="shared" si="1988"/>
        <v>0</v>
      </c>
      <c r="AG1595" s="9">
        <f t="shared" si="1988"/>
        <v>0</v>
      </c>
      <c r="AH1595" s="9">
        <f t="shared" si="1988"/>
        <v>0</v>
      </c>
      <c r="AI1595" s="9">
        <f t="shared" si="1988"/>
        <v>0</v>
      </c>
      <c r="AJ1595" s="9">
        <f t="shared" si="1988"/>
        <v>0</v>
      </c>
      <c r="AK1595" s="9">
        <f t="shared" ref="AG1595:AL1596" si="1989">AK1596</f>
        <v>700</v>
      </c>
      <c r="AL1595" s="9">
        <f t="shared" si="1989"/>
        <v>0</v>
      </c>
    </row>
    <row r="1596" spans="1:38" ht="33" hidden="1" x14ac:dyDescent="0.25">
      <c r="A1596" s="25" t="s">
        <v>11</v>
      </c>
      <c r="B1596" s="30" t="s">
        <v>493</v>
      </c>
      <c r="C1596" s="31" t="s">
        <v>32</v>
      </c>
      <c r="D1596" s="31" t="s">
        <v>16</v>
      </c>
      <c r="E1596" s="30" t="s">
        <v>721</v>
      </c>
      <c r="F1596" s="31" t="s">
        <v>12</v>
      </c>
      <c r="G1596" s="9">
        <f>G1597</f>
        <v>700</v>
      </c>
      <c r="H1596" s="9">
        <f t="shared" si="1987"/>
        <v>0</v>
      </c>
      <c r="I1596" s="9">
        <f t="shared" si="1987"/>
        <v>0</v>
      </c>
      <c r="J1596" s="9">
        <f t="shared" si="1987"/>
        <v>0</v>
      </c>
      <c r="K1596" s="9">
        <f t="shared" si="1987"/>
        <v>0</v>
      </c>
      <c r="L1596" s="9">
        <f t="shared" si="1987"/>
        <v>0</v>
      </c>
      <c r="M1596" s="9">
        <f t="shared" si="1987"/>
        <v>700</v>
      </c>
      <c r="N1596" s="9">
        <f t="shared" si="1987"/>
        <v>0</v>
      </c>
      <c r="O1596" s="9">
        <f t="shared" si="1987"/>
        <v>0</v>
      </c>
      <c r="P1596" s="9">
        <f t="shared" si="1987"/>
        <v>0</v>
      </c>
      <c r="Q1596" s="9">
        <f t="shared" si="1987"/>
        <v>0</v>
      </c>
      <c r="R1596" s="9">
        <f t="shared" si="1987"/>
        <v>0</v>
      </c>
      <c r="S1596" s="9">
        <f t="shared" si="1987"/>
        <v>700</v>
      </c>
      <c r="T1596" s="9">
        <f t="shared" si="1987"/>
        <v>0</v>
      </c>
      <c r="U1596" s="9">
        <f t="shared" si="1988"/>
        <v>0</v>
      </c>
      <c r="V1596" s="9">
        <f t="shared" si="1988"/>
        <v>0</v>
      </c>
      <c r="W1596" s="9">
        <f t="shared" si="1988"/>
        <v>0</v>
      </c>
      <c r="X1596" s="9">
        <f t="shared" si="1988"/>
        <v>0</v>
      </c>
      <c r="Y1596" s="9">
        <f t="shared" si="1988"/>
        <v>700</v>
      </c>
      <c r="Z1596" s="9">
        <f t="shared" si="1988"/>
        <v>0</v>
      </c>
      <c r="AA1596" s="9">
        <f t="shared" si="1988"/>
        <v>0</v>
      </c>
      <c r="AB1596" s="9">
        <f t="shared" si="1988"/>
        <v>0</v>
      </c>
      <c r="AC1596" s="9">
        <f t="shared" si="1988"/>
        <v>0</v>
      </c>
      <c r="AD1596" s="9">
        <f t="shared" si="1988"/>
        <v>0</v>
      </c>
      <c r="AE1596" s="9">
        <f t="shared" si="1988"/>
        <v>700</v>
      </c>
      <c r="AF1596" s="9">
        <f t="shared" si="1988"/>
        <v>0</v>
      </c>
      <c r="AG1596" s="9">
        <f t="shared" si="1989"/>
        <v>0</v>
      </c>
      <c r="AH1596" s="9">
        <f t="shared" si="1989"/>
        <v>0</v>
      </c>
      <c r="AI1596" s="9">
        <f t="shared" si="1989"/>
        <v>0</v>
      </c>
      <c r="AJ1596" s="9">
        <f t="shared" si="1989"/>
        <v>0</v>
      </c>
      <c r="AK1596" s="9">
        <f t="shared" si="1989"/>
        <v>700</v>
      </c>
      <c r="AL1596" s="9">
        <f t="shared" si="1989"/>
        <v>0</v>
      </c>
    </row>
    <row r="1597" spans="1:38" ht="33" hidden="1" x14ac:dyDescent="0.25">
      <c r="A1597" s="25" t="s">
        <v>130</v>
      </c>
      <c r="B1597" s="30" t="s">
        <v>493</v>
      </c>
      <c r="C1597" s="31" t="s">
        <v>32</v>
      </c>
      <c r="D1597" s="31" t="s">
        <v>16</v>
      </c>
      <c r="E1597" s="30" t="s">
        <v>721</v>
      </c>
      <c r="F1597" s="31" t="s">
        <v>131</v>
      </c>
      <c r="G1597" s="9">
        <v>700</v>
      </c>
      <c r="H1597" s="9"/>
      <c r="I1597" s="84"/>
      <c r="J1597" s="84"/>
      <c r="K1597" s="84"/>
      <c r="L1597" s="84"/>
      <c r="M1597" s="9">
        <f>G1597+I1597+J1597+K1597+L1597</f>
        <v>700</v>
      </c>
      <c r="N1597" s="9">
        <f>H1597+L1597</f>
        <v>0</v>
      </c>
      <c r="O1597" s="85"/>
      <c r="P1597" s="85"/>
      <c r="Q1597" s="85"/>
      <c r="R1597" s="85"/>
      <c r="S1597" s="9">
        <f>M1597+O1597+P1597+Q1597+R1597</f>
        <v>700</v>
      </c>
      <c r="T1597" s="9">
        <f>N1597+R1597</f>
        <v>0</v>
      </c>
      <c r="U1597" s="85"/>
      <c r="V1597" s="85"/>
      <c r="W1597" s="85"/>
      <c r="X1597" s="85"/>
      <c r="Y1597" s="9">
        <f>S1597+U1597+V1597+W1597+X1597</f>
        <v>700</v>
      </c>
      <c r="Z1597" s="9">
        <f>T1597+X1597</f>
        <v>0</v>
      </c>
      <c r="AA1597" s="85"/>
      <c r="AB1597" s="85"/>
      <c r="AC1597" s="85"/>
      <c r="AD1597" s="85"/>
      <c r="AE1597" s="9">
        <f>Y1597+AA1597+AB1597+AC1597+AD1597</f>
        <v>700</v>
      </c>
      <c r="AF1597" s="9">
        <f>Z1597+AD1597</f>
        <v>0</v>
      </c>
      <c r="AG1597" s="85"/>
      <c r="AH1597" s="85"/>
      <c r="AI1597" s="85"/>
      <c r="AJ1597" s="85"/>
      <c r="AK1597" s="9">
        <f>AE1597+AG1597+AH1597+AI1597+AJ1597</f>
        <v>700</v>
      </c>
      <c r="AL1597" s="9">
        <f>AF1597+AJ1597</f>
        <v>0</v>
      </c>
    </row>
    <row r="1598" spans="1:38" hidden="1" x14ac:dyDescent="0.25">
      <c r="A1598" s="25"/>
      <c r="B1598" s="30"/>
      <c r="C1598" s="31"/>
      <c r="D1598" s="31"/>
      <c r="E1598" s="30"/>
      <c r="F1598" s="31"/>
      <c r="G1598" s="9"/>
      <c r="H1598" s="9"/>
      <c r="I1598" s="84"/>
      <c r="J1598" s="84"/>
      <c r="K1598" s="84"/>
      <c r="L1598" s="84"/>
      <c r="M1598" s="84"/>
      <c r="N1598" s="84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</row>
    <row r="1599" spans="1:38" ht="40.5" hidden="1" x14ac:dyDescent="0.3">
      <c r="A1599" s="20" t="s">
        <v>497</v>
      </c>
      <c r="B1599" s="21" t="s">
        <v>537</v>
      </c>
      <c r="C1599" s="21"/>
      <c r="D1599" s="21"/>
      <c r="E1599" s="21"/>
      <c r="F1599" s="21"/>
      <c r="G1599" s="14">
        <f>G1601</f>
        <v>3282</v>
      </c>
      <c r="H1599" s="14">
        <f t="shared" ref="H1599:N1599" si="1990">H1601</f>
        <v>0</v>
      </c>
      <c r="I1599" s="14">
        <f t="shared" si="1990"/>
        <v>0</v>
      </c>
      <c r="J1599" s="14">
        <f t="shared" si="1990"/>
        <v>0</v>
      </c>
      <c r="K1599" s="14">
        <f t="shared" si="1990"/>
        <v>0</v>
      </c>
      <c r="L1599" s="14">
        <f t="shared" si="1990"/>
        <v>0</v>
      </c>
      <c r="M1599" s="14">
        <f t="shared" si="1990"/>
        <v>3282</v>
      </c>
      <c r="N1599" s="14">
        <f t="shared" si="1990"/>
        <v>0</v>
      </c>
      <c r="O1599" s="14">
        <f t="shared" ref="O1599:T1599" si="1991">O1601</f>
        <v>0</v>
      </c>
      <c r="P1599" s="14">
        <f t="shared" si="1991"/>
        <v>0</v>
      </c>
      <c r="Q1599" s="14">
        <f t="shared" si="1991"/>
        <v>0</v>
      </c>
      <c r="R1599" s="14">
        <f t="shared" si="1991"/>
        <v>0</v>
      </c>
      <c r="S1599" s="14">
        <f t="shared" si="1991"/>
        <v>3282</v>
      </c>
      <c r="T1599" s="14">
        <f t="shared" si="1991"/>
        <v>0</v>
      </c>
      <c r="U1599" s="14">
        <f t="shared" ref="U1599:Z1599" si="1992">U1601</f>
        <v>0</v>
      </c>
      <c r="V1599" s="14">
        <f t="shared" si="1992"/>
        <v>0</v>
      </c>
      <c r="W1599" s="14">
        <f t="shared" si="1992"/>
        <v>0</v>
      </c>
      <c r="X1599" s="14">
        <f t="shared" si="1992"/>
        <v>0</v>
      </c>
      <c r="Y1599" s="14">
        <f t="shared" si="1992"/>
        <v>3282</v>
      </c>
      <c r="Z1599" s="14">
        <f t="shared" si="1992"/>
        <v>0</v>
      </c>
      <c r="AA1599" s="14">
        <f t="shared" ref="AA1599:AF1599" si="1993">AA1601</f>
        <v>0</v>
      </c>
      <c r="AB1599" s="14">
        <f t="shared" si="1993"/>
        <v>0</v>
      </c>
      <c r="AC1599" s="14">
        <f t="shared" si="1993"/>
        <v>0</v>
      </c>
      <c r="AD1599" s="14">
        <f t="shared" si="1993"/>
        <v>0</v>
      </c>
      <c r="AE1599" s="14">
        <f t="shared" si="1993"/>
        <v>3282</v>
      </c>
      <c r="AF1599" s="14">
        <f t="shared" si="1993"/>
        <v>0</v>
      </c>
      <c r="AG1599" s="14">
        <f t="shared" ref="AG1599:AL1599" si="1994">AG1601</f>
        <v>0</v>
      </c>
      <c r="AH1599" s="14">
        <f t="shared" si="1994"/>
        <v>0</v>
      </c>
      <c r="AI1599" s="14">
        <f t="shared" si="1994"/>
        <v>0</v>
      </c>
      <c r="AJ1599" s="14">
        <f t="shared" si="1994"/>
        <v>0</v>
      </c>
      <c r="AK1599" s="14">
        <f t="shared" si="1994"/>
        <v>3282</v>
      </c>
      <c r="AL1599" s="14">
        <f t="shared" si="1994"/>
        <v>0</v>
      </c>
    </row>
    <row r="1600" spans="1:38" s="72" customFormat="1" hidden="1" x14ac:dyDescent="0.25">
      <c r="A1600" s="73"/>
      <c r="B1600" s="27"/>
      <c r="C1600" s="27"/>
      <c r="D1600" s="27"/>
      <c r="E1600" s="27"/>
      <c r="F1600" s="27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</row>
    <row r="1601" spans="1:38" ht="18.75" hidden="1" x14ac:dyDescent="0.3">
      <c r="A1601" s="23" t="s">
        <v>58</v>
      </c>
      <c r="B1601" s="24" t="str">
        <f>B1599</f>
        <v>926</v>
      </c>
      <c r="C1601" s="24" t="s">
        <v>21</v>
      </c>
      <c r="D1601" s="24" t="s">
        <v>59</v>
      </c>
      <c r="E1601" s="24"/>
      <c r="F1601" s="24"/>
      <c r="G1601" s="7">
        <f t="shared" ref="G1601" si="1995">G1607+G1602</f>
        <v>3282</v>
      </c>
      <c r="H1601" s="7">
        <f t="shared" ref="H1601:N1601" si="1996">H1607+H1602</f>
        <v>0</v>
      </c>
      <c r="I1601" s="7">
        <f t="shared" si="1996"/>
        <v>0</v>
      </c>
      <c r="J1601" s="7">
        <f t="shared" si="1996"/>
        <v>0</v>
      </c>
      <c r="K1601" s="7">
        <f t="shared" si="1996"/>
        <v>0</v>
      </c>
      <c r="L1601" s="7">
        <f t="shared" si="1996"/>
        <v>0</v>
      </c>
      <c r="M1601" s="7">
        <f t="shared" si="1996"/>
        <v>3282</v>
      </c>
      <c r="N1601" s="7">
        <f t="shared" si="1996"/>
        <v>0</v>
      </c>
      <c r="O1601" s="7">
        <f t="shared" ref="O1601:T1601" si="1997">O1607+O1602</f>
        <v>0</v>
      </c>
      <c r="P1601" s="7">
        <f t="shared" si="1997"/>
        <v>0</v>
      </c>
      <c r="Q1601" s="7">
        <f t="shared" si="1997"/>
        <v>0</v>
      </c>
      <c r="R1601" s="7">
        <f t="shared" si="1997"/>
        <v>0</v>
      </c>
      <c r="S1601" s="7">
        <f t="shared" si="1997"/>
        <v>3282</v>
      </c>
      <c r="T1601" s="7">
        <f t="shared" si="1997"/>
        <v>0</v>
      </c>
      <c r="U1601" s="7">
        <f t="shared" ref="U1601:Z1601" si="1998">U1607+U1602</f>
        <v>0</v>
      </c>
      <c r="V1601" s="7">
        <f t="shared" si="1998"/>
        <v>0</v>
      </c>
      <c r="W1601" s="7">
        <f t="shared" si="1998"/>
        <v>0</v>
      </c>
      <c r="X1601" s="7">
        <f t="shared" si="1998"/>
        <v>0</v>
      </c>
      <c r="Y1601" s="7">
        <f t="shared" si="1998"/>
        <v>3282</v>
      </c>
      <c r="Z1601" s="7">
        <f t="shared" si="1998"/>
        <v>0</v>
      </c>
      <c r="AA1601" s="7">
        <f t="shared" ref="AA1601:AF1601" si="1999">AA1607+AA1602</f>
        <v>0</v>
      </c>
      <c r="AB1601" s="7">
        <f t="shared" si="1999"/>
        <v>0</v>
      </c>
      <c r="AC1601" s="7">
        <f t="shared" si="1999"/>
        <v>0</v>
      </c>
      <c r="AD1601" s="7">
        <f t="shared" si="1999"/>
        <v>0</v>
      </c>
      <c r="AE1601" s="7">
        <f t="shared" si="1999"/>
        <v>3282</v>
      </c>
      <c r="AF1601" s="7">
        <f t="shared" si="1999"/>
        <v>0</v>
      </c>
      <c r="AG1601" s="7">
        <f t="shared" ref="AG1601:AL1601" si="2000">AG1607+AG1602</f>
        <v>0</v>
      </c>
      <c r="AH1601" s="7">
        <f t="shared" si="2000"/>
        <v>0</v>
      </c>
      <c r="AI1601" s="7">
        <f t="shared" si="2000"/>
        <v>0</v>
      </c>
      <c r="AJ1601" s="7">
        <f t="shared" si="2000"/>
        <v>0</v>
      </c>
      <c r="AK1601" s="7">
        <f t="shared" si="2000"/>
        <v>3282</v>
      </c>
      <c r="AL1601" s="7">
        <f t="shared" si="2000"/>
        <v>0</v>
      </c>
    </row>
    <row r="1602" spans="1:38" ht="33.75" hidden="1" x14ac:dyDescent="0.3">
      <c r="A1602" s="25" t="s">
        <v>465</v>
      </c>
      <c r="B1602" s="26" t="s">
        <v>537</v>
      </c>
      <c r="C1602" s="26" t="s">
        <v>21</v>
      </c>
      <c r="D1602" s="26" t="s">
        <v>59</v>
      </c>
      <c r="E1602" s="26" t="s">
        <v>462</v>
      </c>
      <c r="F1602" s="24"/>
      <c r="G1602" s="9">
        <f t="shared" ref="G1602:V1605" si="2001">G1603</f>
        <v>2762</v>
      </c>
      <c r="H1602" s="9">
        <f t="shared" si="2001"/>
        <v>0</v>
      </c>
      <c r="I1602" s="9">
        <f t="shared" si="2001"/>
        <v>0</v>
      </c>
      <c r="J1602" s="9">
        <f t="shared" si="2001"/>
        <v>0</v>
      </c>
      <c r="K1602" s="9">
        <f t="shared" si="2001"/>
        <v>0</v>
      </c>
      <c r="L1602" s="9">
        <f t="shared" si="2001"/>
        <v>0</v>
      </c>
      <c r="M1602" s="9">
        <f t="shared" si="2001"/>
        <v>2762</v>
      </c>
      <c r="N1602" s="9">
        <f t="shared" si="2001"/>
        <v>0</v>
      </c>
      <c r="O1602" s="9">
        <f t="shared" si="2001"/>
        <v>0</v>
      </c>
      <c r="P1602" s="9">
        <f t="shared" si="2001"/>
        <v>0</v>
      </c>
      <c r="Q1602" s="9">
        <f t="shared" si="2001"/>
        <v>0</v>
      </c>
      <c r="R1602" s="9">
        <f t="shared" si="2001"/>
        <v>0</v>
      </c>
      <c r="S1602" s="9">
        <f t="shared" si="2001"/>
        <v>2762</v>
      </c>
      <c r="T1602" s="9">
        <f t="shared" si="2001"/>
        <v>0</v>
      </c>
      <c r="U1602" s="9">
        <f t="shared" si="2001"/>
        <v>0</v>
      </c>
      <c r="V1602" s="9">
        <f t="shared" si="2001"/>
        <v>0</v>
      </c>
      <c r="W1602" s="9">
        <f t="shared" ref="U1602:AJ1605" si="2002">W1603</f>
        <v>0</v>
      </c>
      <c r="X1602" s="9">
        <f t="shared" si="2002"/>
        <v>0</v>
      </c>
      <c r="Y1602" s="9">
        <f t="shared" si="2002"/>
        <v>2762</v>
      </c>
      <c r="Z1602" s="9">
        <f t="shared" si="2002"/>
        <v>0</v>
      </c>
      <c r="AA1602" s="9">
        <f t="shared" si="2002"/>
        <v>0</v>
      </c>
      <c r="AB1602" s="9">
        <f t="shared" si="2002"/>
        <v>0</v>
      </c>
      <c r="AC1602" s="9">
        <f t="shared" si="2002"/>
        <v>0</v>
      </c>
      <c r="AD1602" s="9">
        <f t="shared" si="2002"/>
        <v>0</v>
      </c>
      <c r="AE1602" s="9">
        <f t="shared" si="2002"/>
        <v>2762</v>
      </c>
      <c r="AF1602" s="9">
        <f t="shared" si="2002"/>
        <v>0</v>
      </c>
      <c r="AG1602" s="9">
        <f t="shared" si="2002"/>
        <v>0</v>
      </c>
      <c r="AH1602" s="9">
        <f t="shared" si="2002"/>
        <v>0</v>
      </c>
      <c r="AI1602" s="9">
        <f t="shared" si="2002"/>
        <v>0</v>
      </c>
      <c r="AJ1602" s="9">
        <f t="shared" si="2002"/>
        <v>0</v>
      </c>
      <c r="AK1602" s="9">
        <f t="shared" ref="AG1602:AL1605" si="2003">AK1603</f>
        <v>2762</v>
      </c>
      <c r="AL1602" s="9">
        <f t="shared" si="2003"/>
        <v>0</v>
      </c>
    </row>
    <row r="1603" spans="1:38" ht="16.5" hidden="1" customHeight="1" x14ac:dyDescent="0.3">
      <c r="A1603" s="25" t="s">
        <v>14</v>
      </c>
      <c r="B1603" s="26" t="s">
        <v>537</v>
      </c>
      <c r="C1603" s="26" t="s">
        <v>21</v>
      </c>
      <c r="D1603" s="26" t="s">
        <v>59</v>
      </c>
      <c r="E1603" s="26" t="s">
        <v>463</v>
      </c>
      <c r="F1603" s="24"/>
      <c r="G1603" s="9">
        <f t="shared" si="2001"/>
        <v>2762</v>
      </c>
      <c r="H1603" s="9">
        <f t="shared" si="2001"/>
        <v>0</v>
      </c>
      <c r="I1603" s="9">
        <f t="shared" si="2001"/>
        <v>0</v>
      </c>
      <c r="J1603" s="9">
        <f t="shared" si="2001"/>
        <v>0</v>
      </c>
      <c r="K1603" s="9">
        <f t="shared" si="2001"/>
        <v>0</v>
      </c>
      <c r="L1603" s="9">
        <f t="shared" si="2001"/>
        <v>0</v>
      </c>
      <c r="M1603" s="9">
        <f t="shared" si="2001"/>
        <v>2762</v>
      </c>
      <c r="N1603" s="9">
        <f t="shared" si="2001"/>
        <v>0</v>
      </c>
      <c r="O1603" s="9">
        <f t="shared" si="2001"/>
        <v>0</v>
      </c>
      <c r="P1603" s="9">
        <f t="shared" si="2001"/>
        <v>0</v>
      </c>
      <c r="Q1603" s="9">
        <f t="shared" si="2001"/>
        <v>0</v>
      </c>
      <c r="R1603" s="9">
        <f t="shared" si="2001"/>
        <v>0</v>
      </c>
      <c r="S1603" s="9">
        <f t="shared" si="2001"/>
        <v>2762</v>
      </c>
      <c r="T1603" s="9">
        <f t="shared" si="2001"/>
        <v>0</v>
      </c>
      <c r="U1603" s="9">
        <f t="shared" si="2002"/>
        <v>0</v>
      </c>
      <c r="V1603" s="9">
        <f t="shared" si="2002"/>
        <v>0</v>
      </c>
      <c r="W1603" s="9">
        <f t="shared" si="2002"/>
        <v>0</v>
      </c>
      <c r="X1603" s="9">
        <f t="shared" si="2002"/>
        <v>0</v>
      </c>
      <c r="Y1603" s="9">
        <f t="shared" si="2002"/>
        <v>2762</v>
      </c>
      <c r="Z1603" s="9">
        <f t="shared" si="2002"/>
        <v>0</v>
      </c>
      <c r="AA1603" s="9">
        <f t="shared" si="2002"/>
        <v>0</v>
      </c>
      <c r="AB1603" s="9">
        <f t="shared" si="2002"/>
        <v>0</v>
      </c>
      <c r="AC1603" s="9">
        <f t="shared" si="2002"/>
        <v>0</v>
      </c>
      <c r="AD1603" s="9">
        <f t="shared" si="2002"/>
        <v>0</v>
      </c>
      <c r="AE1603" s="9">
        <f t="shared" si="2002"/>
        <v>2762</v>
      </c>
      <c r="AF1603" s="9">
        <f t="shared" si="2002"/>
        <v>0</v>
      </c>
      <c r="AG1603" s="9">
        <f t="shared" si="2003"/>
        <v>0</v>
      </c>
      <c r="AH1603" s="9">
        <f t="shared" si="2003"/>
        <v>0</v>
      </c>
      <c r="AI1603" s="9">
        <f t="shared" si="2003"/>
        <v>0</v>
      </c>
      <c r="AJ1603" s="9">
        <f t="shared" si="2003"/>
        <v>0</v>
      </c>
      <c r="AK1603" s="9">
        <f t="shared" si="2003"/>
        <v>2762</v>
      </c>
      <c r="AL1603" s="9">
        <f t="shared" si="2003"/>
        <v>0</v>
      </c>
    </row>
    <row r="1604" spans="1:38" ht="16.5" hidden="1" customHeight="1" x14ac:dyDescent="0.3">
      <c r="A1604" s="25" t="s">
        <v>60</v>
      </c>
      <c r="B1604" s="26" t="s">
        <v>537</v>
      </c>
      <c r="C1604" s="26" t="s">
        <v>21</v>
      </c>
      <c r="D1604" s="26" t="s">
        <v>59</v>
      </c>
      <c r="E1604" s="26" t="s">
        <v>464</v>
      </c>
      <c r="F1604" s="24"/>
      <c r="G1604" s="9">
        <f t="shared" si="2001"/>
        <v>2762</v>
      </c>
      <c r="H1604" s="9">
        <f t="shared" si="2001"/>
        <v>0</v>
      </c>
      <c r="I1604" s="9">
        <f t="shared" si="2001"/>
        <v>0</v>
      </c>
      <c r="J1604" s="9">
        <f t="shared" si="2001"/>
        <v>0</v>
      </c>
      <c r="K1604" s="9">
        <f t="shared" si="2001"/>
        <v>0</v>
      </c>
      <c r="L1604" s="9">
        <f t="shared" si="2001"/>
        <v>0</v>
      </c>
      <c r="M1604" s="9">
        <f t="shared" si="2001"/>
        <v>2762</v>
      </c>
      <c r="N1604" s="9">
        <f t="shared" si="2001"/>
        <v>0</v>
      </c>
      <c r="O1604" s="9">
        <f t="shared" si="2001"/>
        <v>0</v>
      </c>
      <c r="P1604" s="9">
        <f t="shared" si="2001"/>
        <v>0</v>
      </c>
      <c r="Q1604" s="9">
        <f t="shared" si="2001"/>
        <v>0</v>
      </c>
      <c r="R1604" s="9">
        <f t="shared" si="2001"/>
        <v>0</v>
      </c>
      <c r="S1604" s="9">
        <f t="shared" si="2001"/>
        <v>2762</v>
      </c>
      <c r="T1604" s="9">
        <f t="shared" si="2001"/>
        <v>0</v>
      </c>
      <c r="U1604" s="9">
        <f t="shared" si="2002"/>
        <v>0</v>
      </c>
      <c r="V1604" s="9">
        <f t="shared" si="2002"/>
        <v>0</v>
      </c>
      <c r="W1604" s="9">
        <f t="shared" si="2002"/>
        <v>0</v>
      </c>
      <c r="X1604" s="9">
        <f t="shared" si="2002"/>
        <v>0</v>
      </c>
      <c r="Y1604" s="9">
        <f t="shared" si="2002"/>
        <v>2762</v>
      </c>
      <c r="Z1604" s="9">
        <f t="shared" si="2002"/>
        <v>0</v>
      </c>
      <c r="AA1604" s="9">
        <f t="shared" si="2002"/>
        <v>0</v>
      </c>
      <c r="AB1604" s="9">
        <f t="shared" si="2002"/>
        <v>0</v>
      </c>
      <c r="AC1604" s="9">
        <f t="shared" si="2002"/>
        <v>0</v>
      </c>
      <c r="AD1604" s="9">
        <f t="shared" si="2002"/>
        <v>0</v>
      </c>
      <c r="AE1604" s="9">
        <f t="shared" si="2002"/>
        <v>2762</v>
      </c>
      <c r="AF1604" s="9">
        <f t="shared" si="2002"/>
        <v>0</v>
      </c>
      <c r="AG1604" s="9">
        <f t="shared" si="2003"/>
        <v>0</v>
      </c>
      <c r="AH1604" s="9">
        <f t="shared" si="2003"/>
        <v>0</v>
      </c>
      <c r="AI1604" s="9">
        <f t="shared" si="2003"/>
        <v>0</v>
      </c>
      <c r="AJ1604" s="9">
        <f t="shared" si="2003"/>
        <v>0</v>
      </c>
      <c r="AK1604" s="9">
        <f t="shared" si="2003"/>
        <v>2762</v>
      </c>
      <c r="AL1604" s="9">
        <f t="shared" si="2003"/>
        <v>0</v>
      </c>
    </row>
    <row r="1605" spans="1:38" ht="33" hidden="1" x14ac:dyDescent="0.25">
      <c r="A1605" s="25" t="s">
        <v>242</v>
      </c>
      <c r="B1605" s="26" t="s">
        <v>537</v>
      </c>
      <c r="C1605" s="26" t="s">
        <v>21</v>
      </c>
      <c r="D1605" s="26" t="s">
        <v>59</v>
      </c>
      <c r="E1605" s="26" t="s">
        <v>464</v>
      </c>
      <c r="F1605" s="26" t="s">
        <v>30</v>
      </c>
      <c r="G1605" s="9">
        <f t="shared" si="2001"/>
        <v>2762</v>
      </c>
      <c r="H1605" s="9">
        <f t="shared" si="2001"/>
        <v>0</v>
      </c>
      <c r="I1605" s="9">
        <f t="shared" si="2001"/>
        <v>0</v>
      </c>
      <c r="J1605" s="9">
        <f t="shared" si="2001"/>
        <v>0</v>
      </c>
      <c r="K1605" s="9">
        <f t="shared" si="2001"/>
        <v>0</v>
      </c>
      <c r="L1605" s="9">
        <f t="shared" si="2001"/>
        <v>0</v>
      </c>
      <c r="M1605" s="9">
        <f t="shared" si="2001"/>
        <v>2762</v>
      </c>
      <c r="N1605" s="9">
        <f t="shared" si="2001"/>
        <v>0</v>
      </c>
      <c r="O1605" s="9">
        <f t="shared" si="2001"/>
        <v>0</v>
      </c>
      <c r="P1605" s="9">
        <f t="shared" si="2001"/>
        <v>0</v>
      </c>
      <c r="Q1605" s="9">
        <f t="shared" si="2001"/>
        <v>0</v>
      </c>
      <c r="R1605" s="9">
        <f t="shared" si="2001"/>
        <v>0</v>
      </c>
      <c r="S1605" s="9">
        <f t="shared" si="2001"/>
        <v>2762</v>
      </c>
      <c r="T1605" s="9">
        <f t="shared" si="2001"/>
        <v>0</v>
      </c>
      <c r="U1605" s="9">
        <f t="shared" si="2002"/>
        <v>0</v>
      </c>
      <c r="V1605" s="9">
        <f t="shared" si="2002"/>
        <v>0</v>
      </c>
      <c r="W1605" s="9">
        <f t="shared" si="2002"/>
        <v>0</v>
      </c>
      <c r="X1605" s="9">
        <f t="shared" si="2002"/>
        <v>0</v>
      </c>
      <c r="Y1605" s="9">
        <f t="shared" si="2002"/>
        <v>2762</v>
      </c>
      <c r="Z1605" s="9">
        <f t="shared" si="2002"/>
        <v>0</v>
      </c>
      <c r="AA1605" s="9">
        <f t="shared" si="2002"/>
        <v>0</v>
      </c>
      <c r="AB1605" s="9">
        <f t="shared" si="2002"/>
        <v>0</v>
      </c>
      <c r="AC1605" s="9">
        <f t="shared" si="2002"/>
        <v>0</v>
      </c>
      <c r="AD1605" s="9">
        <f t="shared" si="2002"/>
        <v>0</v>
      </c>
      <c r="AE1605" s="9">
        <f t="shared" si="2002"/>
        <v>2762</v>
      </c>
      <c r="AF1605" s="9">
        <f t="shared" si="2002"/>
        <v>0</v>
      </c>
      <c r="AG1605" s="9">
        <f t="shared" si="2003"/>
        <v>0</v>
      </c>
      <c r="AH1605" s="9">
        <f t="shared" si="2003"/>
        <v>0</v>
      </c>
      <c r="AI1605" s="9">
        <f t="shared" si="2003"/>
        <v>0</v>
      </c>
      <c r="AJ1605" s="9">
        <f t="shared" si="2003"/>
        <v>0</v>
      </c>
      <c r="AK1605" s="9">
        <f t="shared" si="2003"/>
        <v>2762</v>
      </c>
      <c r="AL1605" s="9">
        <f t="shared" si="2003"/>
        <v>0</v>
      </c>
    </row>
    <row r="1606" spans="1:38" ht="33" hidden="1" x14ac:dyDescent="0.25">
      <c r="A1606" s="25" t="s">
        <v>36</v>
      </c>
      <c r="B1606" s="26" t="s">
        <v>537</v>
      </c>
      <c r="C1606" s="26" t="s">
        <v>21</v>
      </c>
      <c r="D1606" s="26" t="s">
        <v>59</v>
      </c>
      <c r="E1606" s="26" t="s">
        <v>464</v>
      </c>
      <c r="F1606" s="26" t="s">
        <v>37</v>
      </c>
      <c r="G1606" s="9">
        <v>2762</v>
      </c>
      <c r="H1606" s="9"/>
      <c r="I1606" s="84"/>
      <c r="J1606" s="84"/>
      <c r="K1606" s="84"/>
      <c r="L1606" s="84"/>
      <c r="M1606" s="9">
        <f>G1606+I1606+J1606+K1606+L1606</f>
        <v>2762</v>
      </c>
      <c r="N1606" s="9">
        <f>H1606+L1606</f>
        <v>0</v>
      </c>
      <c r="O1606" s="85"/>
      <c r="P1606" s="85"/>
      <c r="Q1606" s="85"/>
      <c r="R1606" s="85"/>
      <c r="S1606" s="9">
        <f>M1606+O1606+P1606+Q1606+R1606</f>
        <v>2762</v>
      </c>
      <c r="T1606" s="9">
        <f>N1606+R1606</f>
        <v>0</v>
      </c>
      <c r="U1606" s="85"/>
      <c r="V1606" s="85"/>
      <c r="W1606" s="85"/>
      <c r="X1606" s="85"/>
      <c r="Y1606" s="9">
        <f>S1606+U1606+V1606+W1606+X1606</f>
        <v>2762</v>
      </c>
      <c r="Z1606" s="9">
        <f>T1606+X1606</f>
        <v>0</v>
      </c>
      <c r="AA1606" s="85"/>
      <c r="AB1606" s="85"/>
      <c r="AC1606" s="85"/>
      <c r="AD1606" s="85"/>
      <c r="AE1606" s="9">
        <f>Y1606+AA1606+AB1606+AC1606+AD1606</f>
        <v>2762</v>
      </c>
      <c r="AF1606" s="9">
        <f>Z1606+AD1606</f>
        <v>0</v>
      </c>
      <c r="AG1606" s="85"/>
      <c r="AH1606" s="85"/>
      <c r="AI1606" s="85"/>
      <c r="AJ1606" s="85"/>
      <c r="AK1606" s="9">
        <f>AE1606+AG1606+AH1606+AI1606+AJ1606</f>
        <v>2762</v>
      </c>
      <c r="AL1606" s="9">
        <f>AF1606+AJ1606</f>
        <v>0</v>
      </c>
    </row>
    <row r="1607" spans="1:38" ht="16.5" hidden="1" customHeight="1" x14ac:dyDescent="0.25">
      <c r="A1607" s="25" t="s">
        <v>61</v>
      </c>
      <c r="B1607" s="26" t="s">
        <v>537</v>
      </c>
      <c r="C1607" s="26" t="s">
        <v>21</v>
      </c>
      <c r="D1607" s="26" t="s">
        <v>59</v>
      </c>
      <c r="E1607" s="26" t="s">
        <v>62</v>
      </c>
      <c r="F1607" s="26"/>
      <c r="G1607" s="8">
        <f t="shared" ref="G1607:V1610" si="2004">G1608</f>
        <v>520</v>
      </c>
      <c r="H1607" s="8">
        <f t="shared" si="2004"/>
        <v>0</v>
      </c>
      <c r="I1607" s="8">
        <f t="shared" si="2004"/>
        <v>0</v>
      </c>
      <c r="J1607" s="8">
        <f t="shared" si="2004"/>
        <v>0</v>
      </c>
      <c r="K1607" s="8">
        <f t="shared" si="2004"/>
        <v>0</v>
      </c>
      <c r="L1607" s="8">
        <f t="shared" si="2004"/>
        <v>0</v>
      </c>
      <c r="M1607" s="8">
        <f t="shared" si="2004"/>
        <v>520</v>
      </c>
      <c r="N1607" s="8">
        <f t="shared" si="2004"/>
        <v>0</v>
      </c>
      <c r="O1607" s="8">
        <f t="shared" si="2004"/>
        <v>0</v>
      </c>
      <c r="P1607" s="8">
        <f t="shared" si="2004"/>
        <v>0</v>
      </c>
      <c r="Q1607" s="8">
        <f t="shared" si="2004"/>
        <v>0</v>
      </c>
      <c r="R1607" s="8">
        <f t="shared" si="2004"/>
        <v>0</v>
      </c>
      <c r="S1607" s="8">
        <f t="shared" si="2004"/>
        <v>520</v>
      </c>
      <c r="T1607" s="8">
        <f t="shared" si="2004"/>
        <v>0</v>
      </c>
      <c r="U1607" s="8">
        <f t="shared" si="2004"/>
        <v>0</v>
      </c>
      <c r="V1607" s="8">
        <f t="shared" si="2004"/>
        <v>0</v>
      </c>
      <c r="W1607" s="8">
        <f t="shared" ref="U1607:AJ1610" si="2005">W1608</f>
        <v>0</v>
      </c>
      <c r="X1607" s="8">
        <f t="shared" si="2005"/>
        <v>0</v>
      </c>
      <c r="Y1607" s="8">
        <f t="shared" si="2005"/>
        <v>520</v>
      </c>
      <c r="Z1607" s="8">
        <f t="shared" si="2005"/>
        <v>0</v>
      </c>
      <c r="AA1607" s="8">
        <f t="shared" si="2005"/>
        <v>0</v>
      </c>
      <c r="AB1607" s="8">
        <f t="shared" si="2005"/>
        <v>0</v>
      </c>
      <c r="AC1607" s="8">
        <f t="shared" si="2005"/>
        <v>0</v>
      </c>
      <c r="AD1607" s="8">
        <f t="shared" si="2005"/>
        <v>0</v>
      </c>
      <c r="AE1607" s="8">
        <f t="shared" si="2005"/>
        <v>520</v>
      </c>
      <c r="AF1607" s="8">
        <f t="shared" si="2005"/>
        <v>0</v>
      </c>
      <c r="AG1607" s="8">
        <f t="shared" si="2005"/>
        <v>0</v>
      </c>
      <c r="AH1607" s="8">
        <f t="shared" si="2005"/>
        <v>0</v>
      </c>
      <c r="AI1607" s="8">
        <f t="shared" si="2005"/>
        <v>0</v>
      </c>
      <c r="AJ1607" s="8">
        <f t="shared" si="2005"/>
        <v>0</v>
      </c>
      <c r="AK1607" s="8">
        <f t="shared" ref="AG1607:AL1610" si="2006">AK1608</f>
        <v>520</v>
      </c>
      <c r="AL1607" s="8">
        <f t="shared" si="2006"/>
        <v>0</v>
      </c>
    </row>
    <row r="1608" spans="1:38" ht="16.5" hidden="1" customHeight="1" x14ac:dyDescent="0.25">
      <c r="A1608" s="25" t="s">
        <v>14</v>
      </c>
      <c r="B1608" s="26" t="s">
        <v>537</v>
      </c>
      <c r="C1608" s="26" t="s">
        <v>21</v>
      </c>
      <c r="D1608" s="26" t="s">
        <v>59</v>
      </c>
      <c r="E1608" s="26" t="s">
        <v>63</v>
      </c>
      <c r="F1608" s="26"/>
      <c r="G1608" s="8">
        <f t="shared" si="2004"/>
        <v>520</v>
      </c>
      <c r="H1608" s="8">
        <f t="shared" si="2004"/>
        <v>0</v>
      </c>
      <c r="I1608" s="8">
        <f t="shared" si="2004"/>
        <v>0</v>
      </c>
      <c r="J1608" s="8">
        <f t="shared" si="2004"/>
        <v>0</v>
      </c>
      <c r="K1608" s="8">
        <f t="shared" si="2004"/>
        <v>0</v>
      </c>
      <c r="L1608" s="8">
        <f t="shared" si="2004"/>
        <v>0</v>
      </c>
      <c r="M1608" s="8">
        <f t="shared" si="2004"/>
        <v>520</v>
      </c>
      <c r="N1608" s="8">
        <f t="shared" si="2004"/>
        <v>0</v>
      </c>
      <c r="O1608" s="8">
        <f t="shared" si="2004"/>
        <v>0</v>
      </c>
      <c r="P1608" s="8">
        <f t="shared" si="2004"/>
        <v>0</v>
      </c>
      <c r="Q1608" s="8">
        <f t="shared" si="2004"/>
        <v>0</v>
      </c>
      <c r="R1608" s="8">
        <f t="shared" si="2004"/>
        <v>0</v>
      </c>
      <c r="S1608" s="8">
        <f t="shared" si="2004"/>
        <v>520</v>
      </c>
      <c r="T1608" s="8">
        <f t="shared" si="2004"/>
        <v>0</v>
      </c>
      <c r="U1608" s="8">
        <f t="shared" si="2005"/>
        <v>0</v>
      </c>
      <c r="V1608" s="8">
        <f t="shared" si="2005"/>
        <v>0</v>
      </c>
      <c r="W1608" s="8">
        <f t="shared" si="2005"/>
        <v>0</v>
      </c>
      <c r="X1608" s="8">
        <f t="shared" si="2005"/>
        <v>0</v>
      </c>
      <c r="Y1608" s="8">
        <f t="shared" si="2005"/>
        <v>520</v>
      </c>
      <c r="Z1608" s="8">
        <f t="shared" si="2005"/>
        <v>0</v>
      </c>
      <c r="AA1608" s="8">
        <f t="shared" si="2005"/>
        <v>0</v>
      </c>
      <c r="AB1608" s="8">
        <f t="shared" si="2005"/>
        <v>0</v>
      </c>
      <c r="AC1608" s="8">
        <f t="shared" si="2005"/>
        <v>0</v>
      </c>
      <c r="AD1608" s="8">
        <f t="shared" si="2005"/>
        <v>0</v>
      </c>
      <c r="AE1608" s="8">
        <f t="shared" si="2005"/>
        <v>520</v>
      </c>
      <c r="AF1608" s="8">
        <f t="shared" si="2005"/>
        <v>0</v>
      </c>
      <c r="AG1608" s="8">
        <f t="shared" si="2006"/>
        <v>0</v>
      </c>
      <c r="AH1608" s="8">
        <f t="shared" si="2006"/>
        <v>0</v>
      </c>
      <c r="AI1608" s="8">
        <f t="shared" si="2006"/>
        <v>0</v>
      </c>
      <c r="AJ1608" s="8">
        <f t="shared" si="2006"/>
        <v>0</v>
      </c>
      <c r="AK1608" s="8">
        <f t="shared" si="2006"/>
        <v>520</v>
      </c>
      <c r="AL1608" s="8">
        <f t="shared" si="2006"/>
        <v>0</v>
      </c>
    </row>
    <row r="1609" spans="1:38" ht="16.5" hidden="1" customHeight="1" x14ac:dyDescent="0.25">
      <c r="A1609" s="25" t="s">
        <v>60</v>
      </c>
      <c r="B1609" s="26" t="s">
        <v>537</v>
      </c>
      <c r="C1609" s="26" t="s">
        <v>21</v>
      </c>
      <c r="D1609" s="26" t="s">
        <v>59</v>
      </c>
      <c r="E1609" s="26" t="s">
        <v>64</v>
      </c>
      <c r="F1609" s="26"/>
      <c r="G1609" s="8">
        <f t="shared" si="2004"/>
        <v>520</v>
      </c>
      <c r="H1609" s="8">
        <f t="shared" si="2004"/>
        <v>0</v>
      </c>
      <c r="I1609" s="8">
        <f t="shared" si="2004"/>
        <v>0</v>
      </c>
      <c r="J1609" s="8">
        <f t="shared" si="2004"/>
        <v>0</v>
      </c>
      <c r="K1609" s="8">
        <f t="shared" si="2004"/>
        <v>0</v>
      </c>
      <c r="L1609" s="8">
        <f t="shared" si="2004"/>
        <v>0</v>
      </c>
      <c r="M1609" s="8">
        <f t="shared" si="2004"/>
        <v>520</v>
      </c>
      <c r="N1609" s="8">
        <f t="shared" si="2004"/>
        <v>0</v>
      </c>
      <c r="O1609" s="8">
        <f t="shared" si="2004"/>
        <v>0</v>
      </c>
      <c r="P1609" s="8">
        <f t="shared" si="2004"/>
        <v>0</v>
      </c>
      <c r="Q1609" s="8">
        <f t="shared" si="2004"/>
        <v>0</v>
      </c>
      <c r="R1609" s="8">
        <f t="shared" si="2004"/>
        <v>0</v>
      </c>
      <c r="S1609" s="8">
        <f t="shared" si="2004"/>
        <v>520</v>
      </c>
      <c r="T1609" s="8">
        <f t="shared" si="2004"/>
        <v>0</v>
      </c>
      <c r="U1609" s="8">
        <f t="shared" si="2005"/>
        <v>0</v>
      </c>
      <c r="V1609" s="8">
        <f t="shared" si="2005"/>
        <v>0</v>
      </c>
      <c r="W1609" s="8">
        <f t="shared" si="2005"/>
        <v>0</v>
      </c>
      <c r="X1609" s="8">
        <f t="shared" si="2005"/>
        <v>0</v>
      </c>
      <c r="Y1609" s="8">
        <f t="shared" si="2005"/>
        <v>520</v>
      </c>
      <c r="Z1609" s="8">
        <f t="shared" si="2005"/>
        <v>0</v>
      </c>
      <c r="AA1609" s="8">
        <f t="shared" si="2005"/>
        <v>0</v>
      </c>
      <c r="AB1609" s="8">
        <f t="shared" si="2005"/>
        <v>0</v>
      </c>
      <c r="AC1609" s="8">
        <f t="shared" si="2005"/>
        <v>0</v>
      </c>
      <c r="AD1609" s="8">
        <f t="shared" si="2005"/>
        <v>0</v>
      </c>
      <c r="AE1609" s="8">
        <f t="shared" si="2005"/>
        <v>520</v>
      </c>
      <c r="AF1609" s="8">
        <f t="shared" si="2005"/>
        <v>0</v>
      </c>
      <c r="AG1609" s="8">
        <f t="shared" si="2006"/>
        <v>0</v>
      </c>
      <c r="AH1609" s="8">
        <f t="shared" si="2006"/>
        <v>0</v>
      </c>
      <c r="AI1609" s="8">
        <f t="shared" si="2006"/>
        <v>0</v>
      </c>
      <c r="AJ1609" s="8">
        <f t="shared" si="2006"/>
        <v>0</v>
      </c>
      <c r="AK1609" s="8">
        <f t="shared" si="2006"/>
        <v>520</v>
      </c>
      <c r="AL1609" s="8">
        <f t="shared" si="2006"/>
        <v>0</v>
      </c>
    </row>
    <row r="1610" spans="1:38" ht="16.5" hidden="1" customHeight="1" x14ac:dyDescent="0.25">
      <c r="A1610" s="25" t="s">
        <v>65</v>
      </c>
      <c r="B1610" s="26" t="s">
        <v>537</v>
      </c>
      <c r="C1610" s="26" t="s">
        <v>21</v>
      </c>
      <c r="D1610" s="26" t="s">
        <v>59</v>
      </c>
      <c r="E1610" s="26" t="s">
        <v>64</v>
      </c>
      <c r="F1610" s="26" t="s">
        <v>66</v>
      </c>
      <c r="G1610" s="9">
        <f t="shared" si="2004"/>
        <v>520</v>
      </c>
      <c r="H1610" s="9">
        <f t="shared" si="2004"/>
        <v>0</v>
      </c>
      <c r="I1610" s="9">
        <f t="shared" si="2004"/>
        <v>0</v>
      </c>
      <c r="J1610" s="9">
        <f t="shared" si="2004"/>
        <v>0</v>
      </c>
      <c r="K1610" s="9">
        <f t="shared" si="2004"/>
        <v>0</v>
      </c>
      <c r="L1610" s="9">
        <f t="shared" si="2004"/>
        <v>0</v>
      </c>
      <c r="M1610" s="9">
        <f t="shared" si="2004"/>
        <v>520</v>
      </c>
      <c r="N1610" s="9">
        <f t="shared" si="2004"/>
        <v>0</v>
      </c>
      <c r="O1610" s="9">
        <f t="shared" si="2004"/>
        <v>0</v>
      </c>
      <c r="P1610" s="9">
        <f t="shared" si="2004"/>
        <v>0</v>
      </c>
      <c r="Q1610" s="9">
        <f t="shared" si="2004"/>
        <v>0</v>
      </c>
      <c r="R1610" s="9">
        <f t="shared" si="2004"/>
        <v>0</v>
      </c>
      <c r="S1610" s="9">
        <f t="shared" si="2004"/>
        <v>520</v>
      </c>
      <c r="T1610" s="9">
        <f t="shared" si="2004"/>
        <v>0</v>
      </c>
      <c r="U1610" s="9">
        <f t="shared" si="2005"/>
        <v>0</v>
      </c>
      <c r="V1610" s="9">
        <f t="shared" si="2005"/>
        <v>0</v>
      </c>
      <c r="W1610" s="9">
        <f t="shared" si="2005"/>
        <v>0</v>
      </c>
      <c r="X1610" s="9">
        <f t="shared" si="2005"/>
        <v>0</v>
      </c>
      <c r="Y1610" s="9">
        <f t="shared" si="2005"/>
        <v>520</v>
      </c>
      <c r="Z1610" s="9">
        <f t="shared" si="2005"/>
        <v>0</v>
      </c>
      <c r="AA1610" s="9">
        <f t="shared" si="2005"/>
        <v>0</v>
      </c>
      <c r="AB1610" s="9">
        <f t="shared" si="2005"/>
        <v>0</v>
      </c>
      <c r="AC1610" s="9">
        <f t="shared" si="2005"/>
        <v>0</v>
      </c>
      <c r="AD1610" s="9">
        <f t="shared" si="2005"/>
        <v>0</v>
      </c>
      <c r="AE1610" s="9">
        <f t="shared" si="2005"/>
        <v>520</v>
      </c>
      <c r="AF1610" s="9">
        <f t="shared" si="2005"/>
        <v>0</v>
      </c>
      <c r="AG1610" s="9">
        <f t="shared" si="2006"/>
        <v>0</v>
      </c>
      <c r="AH1610" s="9">
        <f t="shared" si="2006"/>
        <v>0</v>
      </c>
      <c r="AI1610" s="9">
        <f t="shared" si="2006"/>
        <v>0</v>
      </c>
      <c r="AJ1610" s="9">
        <f t="shared" si="2006"/>
        <v>0</v>
      </c>
      <c r="AK1610" s="9">
        <f t="shared" si="2006"/>
        <v>520</v>
      </c>
      <c r="AL1610" s="9">
        <f t="shared" si="2006"/>
        <v>0</v>
      </c>
    </row>
    <row r="1611" spans="1:38" ht="16.5" hidden="1" customHeight="1" x14ac:dyDescent="0.25">
      <c r="A1611" s="25" t="s">
        <v>67</v>
      </c>
      <c r="B1611" s="26" t="s">
        <v>537</v>
      </c>
      <c r="C1611" s="26" t="s">
        <v>21</v>
      </c>
      <c r="D1611" s="26" t="s">
        <v>59</v>
      </c>
      <c r="E1611" s="26" t="s">
        <v>64</v>
      </c>
      <c r="F1611" s="26" t="s">
        <v>68</v>
      </c>
      <c r="G1611" s="9">
        <v>520</v>
      </c>
      <c r="H1611" s="9"/>
      <c r="I1611" s="84"/>
      <c r="J1611" s="84"/>
      <c r="K1611" s="84"/>
      <c r="L1611" s="84"/>
      <c r="M1611" s="9">
        <f>G1611+I1611+J1611+K1611+L1611</f>
        <v>520</v>
      </c>
      <c r="N1611" s="9">
        <f>H1611+L1611</f>
        <v>0</v>
      </c>
      <c r="O1611" s="85"/>
      <c r="P1611" s="85"/>
      <c r="Q1611" s="85"/>
      <c r="R1611" s="85"/>
      <c r="S1611" s="9">
        <f>M1611+O1611+P1611+Q1611+R1611</f>
        <v>520</v>
      </c>
      <c r="T1611" s="9">
        <f>N1611+R1611</f>
        <v>0</v>
      </c>
      <c r="U1611" s="85"/>
      <c r="V1611" s="85"/>
      <c r="W1611" s="85"/>
      <c r="X1611" s="85"/>
      <c r="Y1611" s="9">
        <f>S1611+U1611+V1611+W1611+X1611</f>
        <v>520</v>
      </c>
      <c r="Z1611" s="9">
        <f>T1611+X1611</f>
        <v>0</v>
      </c>
      <c r="AA1611" s="85"/>
      <c r="AB1611" s="85"/>
      <c r="AC1611" s="85"/>
      <c r="AD1611" s="85"/>
      <c r="AE1611" s="9">
        <f>Y1611+AA1611+AB1611+AC1611+AD1611</f>
        <v>520</v>
      </c>
      <c r="AF1611" s="9">
        <f>Z1611+AD1611</f>
        <v>0</v>
      </c>
      <c r="AG1611" s="85"/>
      <c r="AH1611" s="85"/>
      <c r="AI1611" s="85"/>
      <c r="AJ1611" s="85"/>
      <c r="AK1611" s="9">
        <f>AE1611+AG1611+AH1611+AI1611+AJ1611</f>
        <v>520</v>
      </c>
      <c r="AL1611" s="9">
        <f>AF1611+AJ1611</f>
        <v>0</v>
      </c>
    </row>
    <row r="1612" spans="1:38" hidden="1" x14ac:dyDescent="0.25">
      <c r="A1612" s="25"/>
      <c r="B1612" s="26"/>
      <c r="C1612" s="26"/>
      <c r="D1612" s="26"/>
      <c r="E1612" s="26"/>
      <c r="F1612" s="26"/>
      <c r="G1612" s="9"/>
      <c r="H1612" s="9"/>
      <c r="I1612" s="84"/>
      <c r="J1612" s="84"/>
      <c r="K1612" s="84"/>
      <c r="L1612" s="84"/>
      <c r="M1612" s="84"/>
      <c r="N1612" s="84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</row>
    <row r="1613" spans="1:38" ht="20.25" hidden="1" x14ac:dyDescent="0.3">
      <c r="A1613" s="20" t="s">
        <v>401</v>
      </c>
      <c r="B1613" s="29"/>
      <c r="C1613" s="67"/>
      <c r="D1613" s="67"/>
      <c r="E1613" s="29"/>
      <c r="F1613" s="67"/>
      <c r="G1613" s="12" t="e">
        <f t="shared" ref="G1613:AL1613" si="2007">G13+G67+G135+G179+G1599+G283+G349+G457+G509+G647+G826+G937+G981+G1062+G1071+G1277+G1429+G1553</f>
        <v>#REF!</v>
      </c>
      <c r="H1613" s="12" t="e">
        <f t="shared" si="2007"/>
        <v>#REF!</v>
      </c>
      <c r="I1613" s="12">
        <f t="shared" si="2007"/>
        <v>-21307</v>
      </c>
      <c r="J1613" s="12">
        <f t="shared" si="2007"/>
        <v>73799</v>
      </c>
      <c r="K1613" s="12">
        <f t="shared" si="2007"/>
        <v>0</v>
      </c>
      <c r="L1613" s="12">
        <f t="shared" si="2007"/>
        <v>69688</v>
      </c>
      <c r="M1613" s="12">
        <f t="shared" si="2007"/>
        <v>7854330</v>
      </c>
      <c r="N1613" s="12">
        <f t="shared" si="2007"/>
        <v>835699</v>
      </c>
      <c r="O1613" s="12">
        <f t="shared" si="2007"/>
        <v>-4512</v>
      </c>
      <c r="P1613" s="12">
        <f t="shared" si="2007"/>
        <v>4512</v>
      </c>
      <c r="Q1613" s="12">
        <f t="shared" si="2007"/>
        <v>0</v>
      </c>
      <c r="R1613" s="12">
        <f t="shared" si="2007"/>
        <v>805050</v>
      </c>
      <c r="S1613" s="12">
        <f t="shared" si="2007"/>
        <v>8659380</v>
      </c>
      <c r="T1613" s="12">
        <f t="shared" si="2007"/>
        <v>1640749</v>
      </c>
      <c r="U1613" s="12">
        <f t="shared" si="2007"/>
        <v>-1009</v>
      </c>
      <c r="V1613" s="12">
        <f t="shared" si="2007"/>
        <v>1009</v>
      </c>
      <c r="W1613" s="12">
        <f t="shared" si="2007"/>
        <v>0</v>
      </c>
      <c r="X1613" s="12">
        <f t="shared" si="2007"/>
        <v>1692529</v>
      </c>
      <c r="Y1613" s="12">
        <f t="shared" si="2007"/>
        <v>10351909</v>
      </c>
      <c r="Z1613" s="12">
        <f t="shared" si="2007"/>
        <v>3333278</v>
      </c>
      <c r="AA1613" s="12">
        <f t="shared" si="2007"/>
        <v>-94918</v>
      </c>
      <c r="AB1613" s="12">
        <f t="shared" si="2007"/>
        <v>161288</v>
      </c>
      <c r="AC1613" s="12">
        <f t="shared" si="2007"/>
        <v>0</v>
      </c>
      <c r="AD1613" s="12">
        <f t="shared" si="2007"/>
        <v>3724944</v>
      </c>
      <c r="AE1613" s="12">
        <f t="shared" si="2007"/>
        <v>14143223</v>
      </c>
      <c r="AF1613" s="12">
        <f t="shared" si="2007"/>
        <v>7058222</v>
      </c>
      <c r="AG1613" s="12">
        <f t="shared" si="2007"/>
        <v>-6777</v>
      </c>
      <c r="AH1613" s="12">
        <f t="shared" si="2007"/>
        <v>6777</v>
      </c>
      <c r="AI1613" s="12">
        <f t="shared" si="2007"/>
        <v>0</v>
      </c>
      <c r="AJ1613" s="12">
        <f t="shared" si="2007"/>
        <v>34601</v>
      </c>
      <c r="AK1613" s="12">
        <f t="shared" si="2007"/>
        <v>14177824</v>
      </c>
      <c r="AL1613" s="12">
        <f t="shared" si="2007"/>
        <v>7092823</v>
      </c>
    </row>
    <row r="1615" spans="1:38" x14ac:dyDescent="0.2">
      <c r="E1615" s="5"/>
      <c r="H1615" s="2"/>
      <c r="S1615" s="2"/>
    </row>
    <row r="1616" spans="1:38" x14ac:dyDescent="0.2">
      <c r="H1616" s="2"/>
    </row>
  </sheetData>
  <autoFilter ref="A10:H1613">
    <filterColumn colId="1">
      <filters>
        <filter val="923"/>
      </filters>
    </filterColumn>
    <filterColumn colId="6" showButton="0"/>
  </autoFilter>
  <mergeCells count="52">
    <mergeCell ref="A5:AL5"/>
    <mergeCell ref="A6:AL6"/>
    <mergeCell ref="A7:AL7"/>
    <mergeCell ref="A1:AL1"/>
    <mergeCell ref="A2:AL2"/>
    <mergeCell ref="A3:AL3"/>
    <mergeCell ref="AG10:AG12"/>
    <mergeCell ref="AH10:AH12"/>
    <mergeCell ref="AI10:AI12"/>
    <mergeCell ref="AJ10:AJ12"/>
    <mergeCell ref="AK10:AL10"/>
    <mergeCell ref="AK11:AK12"/>
    <mergeCell ref="AL11:AL12"/>
    <mergeCell ref="AC10:AC12"/>
    <mergeCell ref="AD10:AD12"/>
    <mergeCell ref="AE10:AF10"/>
    <mergeCell ref="AE11:AE12"/>
    <mergeCell ref="AF11:AF12"/>
    <mergeCell ref="S11:S12"/>
    <mergeCell ref="T11:T12"/>
    <mergeCell ref="W10:W12"/>
    <mergeCell ref="X10:X12"/>
    <mergeCell ref="Y10:Z10"/>
    <mergeCell ref="Y11:Y12"/>
    <mergeCell ref="Z11:Z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L9"/>
    <mergeCell ref="AA10:AA12"/>
    <mergeCell ref="AB10:AB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2019-03-28T12:53:45Z</cp:lastPrinted>
  <dcterms:created xsi:type="dcterms:W3CDTF">2015-05-28T09:44:52Z</dcterms:created>
  <dcterms:modified xsi:type="dcterms:W3CDTF">2019-06-17T09:31:59Z</dcterms:modified>
</cp:coreProperties>
</file>